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распределение" sheetId="8" r:id="rId1"/>
  </sheets>
  <definedNames>
    <definedName name="_xlnm._FilterDatabase" localSheetId="0" hidden="1">распределение!$B$5:$G$497</definedName>
    <definedName name="_xlnm.Print_Titles" localSheetId="0">распределение!$5:$6</definedName>
    <definedName name="_xlnm.Print_Area" localSheetId="0">распределение!$B$1:$G$497</definedName>
  </definedNames>
  <calcPr calcId="125725"/>
</workbook>
</file>

<file path=xl/calcChain.xml><?xml version="1.0" encoding="utf-8"?>
<calcChain xmlns="http://schemas.openxmlformats.org/spreadsheetml/2006/main">
  <c r="E244" i="8"/>
  <c r="D244"/>
  <c r="G7" l="1"/>
  <c r="D7"/>
  <c r="E10"/>
  <c r="E7" s="1"/>
  <c r="D292"/>
  <c r="D318"/>
  <c r="D332"/>
  <c r="D342"/>
  <c r="D351"/>
  <c r="D367"/>
  <c r="D387"/>
  <c r="D400"/>
  <c r="D408"/>
  <c r="D427"/>
  <c r="D441"/>
  <c r="D456"/>
  <c r="D468"/>
  <c r="D482"/>
  <c r="D497"/>
  <c r="D10" s="1"/>
  <c r="G9"/>
  <c r="G8"/>
  <c r="D9"/>
  <c r="D8"/>
  <c r="E8"/>
  <c r="E9"/>
  <c r="G497"/>
  <c r="G482"/>
  <c r="G468"/>
  <c r="G456"/>
  <c r="G441"/>
  <c r="G427"/>
  <c r="G408"/>
  <c r="G400"/>
  <c r="G387"/>
  <c r="G367"/>
  <c r="G351"/>
  <c r="G342"/>
  <c r="G332"/>
  <c r="G318"/>
  <c r="G292"/>
  <c r="G262"/>
  <c r="G252"/>
  <c r="G244"/>
  <c r="G219"/>
  <c r="G200"/>
  <c r="G195"/>
  <c r="G173"/>
  <c r="G162"/>
  <c r="G146"/>
  <c r="G140"/>
  <c r="G129"/>
  <c r="G106"/>
  <c r="G92"/>
  <c r="G75"/>
  <c r="G63"/>
  <c r="G37"/>
  <c r="E37"/>
  <c r="G29"/>
  <c r="E29"/>
  <c r="E497"/>
  <c r="E482"/>
  <c r="E468"/>
  <c r="E456"/>
  <c r="E441"/>
  <c r="E427"/>
  <c r="E408"/>
  <c r="E400"/>
  <c r="E387"/>
  <c r="E367"/>
  <c r="E351"/>
  <c r="E342"/>
  <c r="E332"/>
  <c r="E318"/>
  <c r="E292"/>
  <c r="E262"/>
  <c r="E252"/>
  <c r="E219"/>
  <c r="E200"/>
  <c r="E195"/>
  <c r="E173"/>
  <c r="E162"/>
  <c r="E146"/>
  <c r="E140"/>
  <c r="E129"/>
  <c r="E106"/>
  <c r="E92"/>
  <c r="E75"/>
  <c r="E63"/>
  <c r="D262"/>
  <c r="D252"/>
  <c r="D219"/>
  <c r="D200"/>
  <c r="D187"/>
  <c r="D195" s="1"/>
  <c r="D173"/>
  <c r="D162"/>
  <c r="D146"/>
  <c r="D131"/>
  <c r="D140" s="1"/>
  <c r="D129"/>
  <c r="D106"/>
  <c r="D92"/>
  <c r="D75"/>
  <c r="D63"/>
  <c r="D37"/>
  <c r="D29"/>
  <c r="G10" l="1"/>
  <c r="D4" l="1"/>
  <c r="D3" l="1"/>
</calcChain>
</file>

<file path=xl/sharedStrings.xml><?xml version="1.0" encoding="utf-8"?>
<sst xmlns="http://schemas.openxmlformats.org/spreadsheetml/2006/main" count="956" uniqueCount="469">
  <si>
    <t xml:space="preserve">№ </t>
  </si>
  <si>
    <t>а</t>
  </si>
  <si>
    <t>Городские округа</t>
  </si>
  <si>
    <t>Муниципальные районы</t>
  </si>
  <si>
    <t>Поселения</t>
  </si>
  <si>
    <t>Наименование муниципальных обрахований</t>
  </si>
  <si>
    <t>ВСЕГО, в т.ч.:</t>
  </si>
  <si>
    <t>Муниципальное образование города Братска</t>
  </si>
  <si>
    <t xml:space="preserve">Зиминское городское муниципальное образование </t>
  </si>
  <si>
    <t xml:space="preserve">Муниципальное образование «город Саянск» </t>
  </si>
  <si>
    <t xml:space="preserve">Муниципальное образование «город Свирск» </t>
  </si>
  <si>
    <t xml:space="preserve">Муниципальное образование - «город Тулун» </t>
  </si>
  <si>
    <t>Муниципальное образование город Усть - Илимск</t>
  </si>
  <si>
    <t>Муниципальное образование «город Черемхово»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</si>
  <si>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</si>
  <si>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</si>
  <si>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</si>
  <si>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 xml:space="preserve">Коноваловское муниципальное образование </t>
  </si>
  <si>
    <t xml:space="preserve">Кумарейское муниципальное образование   </t>
  </si>
  <si>
    <t xml:space="preserve">Тарнопольское муниципальное образование </t>
  </si>
  <si>
    <t xml:space="preserve">Шарагайское муниципальное образование   </t>
  </si>
  <si>
    <t>Артемовское муниципальное образования</t>
  </si>
  <si>
    <t>Балахнинское муниципальное образование</t>
  </si>
  <si>
    <t>Бодайбинское муниципальное образование</t>
  </si>
  <si>
    <t>Жуинское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</si>
  <si>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</si>
  <si>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</si>
  <si>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Большеокинское муниципальное образование</t>
  </si>
  <si>
    <t>Вихоревское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</si>
  <si>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</si>
  <si>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</si>
  <si>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</si>
  <si>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</si>
  <si>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</si>
  <si>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</si>
  <si>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</si>
  <si>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</si>
  <si>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</si>
  <si>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 xml:space="preserve">Куватское муниципальное образование </t>
  </si>
  <si>
    <t xml:space="preserve">Кузнецовское муниципальное образование  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</si>
  <si>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</si>
  <si>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</si>
  <si>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</si>
  <si>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</si>
  <si>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</si>
  <si>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</si>
  <si>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</si>
  <si>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</si>
  <si>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Тэмьское муниципальное образование</t>
  </si>
  <si>
    <t xml:space="preserve">Харанжинское муниципальное образование  </t>
  </si>
  <si>
    <t>Шумиловское муниципальное образование</t>
  </si>
  <si>
    <t>Дальне-Закорское муниципальное образование</t>
  </si>
  <si>
    <t>Жигаловское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</si>
  <si>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</si>
  <si>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</si>
  <si>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</si>
  <si>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</si>
  <si>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</si>
  <si>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</si>
  <si>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</si>
  <si>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</si>
  <si>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</si>
  <si>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</si>
  <si>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</si>
  <si>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 xml:space="preserve">Заларинское муниципальное образование 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</si>
  <si>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</si>
  <si>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</si>
  <si>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</si>
  <si>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</si>
  <si>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Тыретское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</si>
  <si>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</si>
  <si>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</si>
  <si>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</si>
  <si>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</si>
  <si>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</si>
  <si>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</si>
  <si>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</si>
  <si>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</si>
  <si>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</si>
  <si>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</si>
  <si>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 xml:space="preserve">Услонское муниципальное образование     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</si>
  <si>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</si>
  <si>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</si>
  <si>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</si>
  <si>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</si>
  <si>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Большереченское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</si>
  <si>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</si>
  <si>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</si>
  <si>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</si>
  <si>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 xml:space="preserve">Листвянское муниципальное образование    </t>
  </si>
  <si>
    <t>Максимовское муниципальное образование</t>
  </si>
  <si>
    <t>Мамонское муниципальное образование</t>
  </si>
  <si>
    <t xml:space="preserve">Марковское муниципальное образование     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</si>
  <si>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</si>
  <si>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</si>
  <si>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</si>
  <si>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</si>
  <si>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</si>
  <si>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Сосновоборское муниципальное образование</t>
  </si>
  <si>
    <t xml:space="preserve">Уриковское муниципальное образование    </t>
  </si>
  <si>
    <t>Усть-Балейское муниципальное образование</t>
  </si>
  <si>
    <t>Усть-Кудинское муниципальное образование</t>
  </si>
  <si>
    <t xml:space="preserve">Ушаковское муниципальное образование    </t>
  </si>
  <si>
    <t xml:space="preserve">Хомутовское муниципальное образование   </t>
  </si>
  <si>
    <t xml:space="preserve">Ширяевское муниципальное образование    </t>
  </si>
  <si>
    <t xml:space="preserve">Казачинское муниципальное образование   </t>
  </si>
  <si>
    <t xml:space="preserve">Карамское муниципальное образование     </t>
  </si>
  <si>
    <t xml:space="preserve">Ключевское муниципальное образование    </t>
  </si>
  <si>
    <t xml:space="preserve">Кунерминское муниципальное образование   </t>
  </si>
  <si>
    <t>Магистральнинское муниципальное образование</t>
  </si>
  <si>
    <t xml:space="preserve">Мартыновское муниципальное образование  </t>
  </si>
  <si>
    <t xml:space="preserve">Новоселовское муниципальное образование </t>
  </si>
  <si>
    <t xml:space="preserve">Ульканское муниципальное образование     </t>
  </si>
  <si>
    <t xml:space="preserve">Ербогаченское муниципальное образование </t>
  </si>
  <si>
    <t xml:space="preserve">Непское муниципальное образование       </t>
  </si>
  <si>
    <t>Подволошинское муниципальное образование</t>
  </si>
  <si>
    <t>Преображенское муниципальное образование</t>
  </si>
  <si>
    <t xml:space="preserve">Ангинское муниципальное образование     </t>
  </si>
  <si>
    <t xml:space="preserve">Белоусовское муниципальное образование  </t>
  </si>
  <si>
    <t xml:space="preserve">Бирюльское муниципальное образование    </t>
  </si>
  <si>
    <t xml:space="preserve">Большетарельское муниципальное образование                                  </t>
  </si>
  <si>
    <t xml:space="preserve">Бутаковское муниципальное образование   </t>
  </si>
  <si>
    <t xml:space="preserve">Верхоленское муниципальное образование  </t>
  </si>
  <si>
    <t xml:space="preserve">Вершино-Тутурское муниципальное образование                                  </t>
  </si>
  <si>
    <t xml:space="preserve">Залогское муниципальное образование     </t>
  </si>
  <si>
    <t>Качугское муниципальное образование, городское поселение</t>
  </si>
  <si>
    <t xml:space="preserve">Манзурское муниципальное образование    </t>
  </si>
  <si>
    <t xml:space="preserve">Харбатовское муниципальное образование  </t>
  </si>
  <si>
    <t xml:space="preserve">Алексеевское муниципальное образование   </t>
  </si>
  <si>
    <t xml:space="preserve">Алымовское муниципальное образование    </t>
  </si>
  <si>
    <t xml:space="preserve">Киренское муниципальное образование      </t>
  </si>
  <si>
    <t xml:space="preserve">Криволукское муниципальное образование  </t>
  </si>
  <si>
    <t xml:space="preserve">Макаровское муниципальное образование   </t>
  </si>
  <si>
    <t xml:space="preserve">Небельское  муниципальное   образование                        </t>
  </si>
  <si>
    <t xml:space="preserve">Петропавловское муниципальное образование                                  </t>
  </si>
  <si>
    <t xml:space="preserve">Юбилейнинское муниципальное образование </t>
  </si>
  <si>
    <t xml:space="preserve">Алкинское муниципальное образование     </t>
  </si>
  <si>
    <t xml:space="preserve">Андрюшинское муниципальное образование  </t>
  </si>
  <si>
    <t xml:space="preserve">Барлукское муниципальное образование    </t>
  </si>
  <si>
    <t xml:space="preserve">Большекашелакское муниципальное образование                                  </t>
  </si>
  <si>
    <t xml:space="preserve">Иркутское муниципальное образование     </t>
  </si>
  <si>
    <t xml:space="preserve">Каразейское муниципальное образование   </t>
  </si>
  <si>
    <t xml:space="preserve">Карымское муниципальное образование     </t>
  </si>
  <si>
    <t xml:space="preserve">Куйтунское муниципальное образование     </t>
  </si>
  <si>
    <t xml:space="preserve">Кундуйское муниципальное образование    </t>
  </si>
  <si>
    <t xml:space="preserve">Ленинское муниципальное образование     </t>
  </si>
  <si>
    <t xml:space="preserve">Лермонтовское муниципальное образование </t>
  </si>
  <si>
    <t xml:space="preserve">Мингатуйское муниципальное образование  </t>
  </si>
  <si>
    <t>Новотельбинское муниципальное образование</t>
  </si>
  <si>
    <t xml:space="preserve">Панагинское муниципальное образование   </t>
  </si>
  <si>
    <t xml:space="preserve">Тулюшское муниципальное образование     </t>
  </si>
  <si>
    <t>Усть-Кадинское муниципальное образование</t>
  </si>
  <si>
    <t xml:space="preserve">Уховское муниципальное образование      </t>
  </si>
  <si>
    <t xml:space="preserve">Уянское муниципальное образование       </t>
  </si>
  <si>
    <t xml:space="preserve">Харикское муниципальное образование     </t>
  </si>
  <si>
    <t xml:space="preserve">Чеботарихинское муниципальное образование                                  </t>
  </si>
  <si>
    <t xml:space="preserve">Витимское муниципальное образование      </t>
  </si>
  <si>
    <t>Луговское муниципальное образование</t>
  </si>
  <si>
    <t xml:space="preserve">Мамское муниципальное образование        </t>
  </si>
  <si>
    <t>Березняковское муниципальное образование</t>
  </si>
  <si>
    <t xml:space="preserve">Брусничное муниципальное образование    </t>
  </si>
  <si>
    <t xml:space="preserve">Видимское муниципальное образование      </t>
  </si>
  <si>
    <t xml:space="preserve">Дальнинское муниципальное образование   </t>
  </si>
  <si>
    <t>Муниципальное образование «Железногорск-Илимское городское поселение»</t>
  </si>
  <si>
    <t xml:space="preserve">Заморское муниципальное образование     </t>
  </si>
  <si>
    <t xml:space="preserve">Коршуновское  муниципальное  образование Нижнеилимского района </t>
  </si>
  <si>
    <t>Новоигирминское муниципальное образование</t>
  </si>
  <si>
    <t xml:space="preserve">Новоилимское муниципальное образование  </t>
  </si>
  <si>
    <t xml:space="preserve">Радищевское муниципальное образование    </t>
  </si>
  <si>
    <t xml:space="preserve">Речушинское муниципальное образование   </t>
  </si>
  <si>
    <t xml:space="preserve">Рудногорское муниципальное образование   </t>
  </si>
  <si>
    <t xml:space="preserve">Семигорское муниципальное образование   </t>
  </si>
  <si>
    <t xml:space="preserve">Соцгородское муниципальное образование  </t>
  </si>
  <si>
    <t xml:space="preserve">Хребтовское муниципальное образование    </t>
  </si>
  <si>
    <t xml:space="preserve">Шестаковское муниципальное образование   </t>
  </si>
  <si>
    <t xml:space="preserve">Янгелевское муниципальное образование    </t>
  </si>
  <si>
    <t xml:space="preserve">Алзамайское муниципальное образование    </t>
  </si>
  <si>
    <t xml:space="preserve">Атагайское муниципальное образование     </t>
  </si>
  <si>
    <t xml:space="preserve">Верхнегутарское муниципальное образование                                  </t>
  </si>
  <si>
    <t xml:space="preserve">Замзорское муниципальное образование    </t>
  </si>
  <si>
    <t xml:space="preserve">Заречное муниципальное образование      </t>
  </si>
  <si>
    <t xml:space="preserve">Иргейское муниципальное образование     </t>
  </si>
  <si>
    <t xml:space="preserve">Катарбейское муниципальное образование  </t>
  </si>
  <si>
    <t xml:space="preserve">Катарминское муниципальное образование  </t>
  </si>
  <si>
    <t xml:space="preserve">Костинское муниципальное образование    </t>
  </si>
  <si>
    <t xml:space="preserve">Нерхинское муниципальное образование    </t>
  </si>
  <si>
    <t xml:space="preserve">Нижнеудинское муниципальное образование  </t>
  </si>
  <si>
    <t xml:space="preserve">Порогское муниципальное образование     </t>
  </si>
  <si>
    <t xml:space="preserve">Солонецкое муниципальное образование    </t>
  </si>
  <si>
    <t xml:space="preserve">Староалзамайское муниципальное образование                                  </t>
  </si>
  <si>
    <t xml:space="preserve">Тофаларское муниципальное образование   </t>
  </si>
  <si>
    <t xml:space="preserve">Уковское муниципальное образование       </t>
  </si>
  <si>
    <t xml:space="preserve">Усть-Рубахинское муниципальное образование                                  </t>
  </si>
  <si>
    <t xml:space="preserve">Худоеланское муниципальное образование  </t>
  </si>
  <si>
    <t xml:space="preserve">Чеховское муниципальное образование     </t>
  </si>
  <si>
    <t xml:space="preserve">Шебертинское муниципальное образование  </t>
  </si>
  <si>
    <t xml:space="preserve">Широковское муниципальное образование   </t>
  </si>
  <si>
    <t xml:space="preserve">Шумское муниципальное образование        </t>
  </si>
  <si>
    <t xml:space="preserve">Бугульдейское муниципальное образование </t>
  </si>
  <si>
    <t xml:space="preserve">Еланцынское муниципальное образование   </t>
  </si>
  <si>
    <t xml:space="preserve">Куретское муниципальное образование     </t>
  </si>
  <si>
    <t xml:space="preserve">Онгуренское муниципальное образование   </t>
  </si>
  <si>
    <t xml:space="preserve">Хужирское муниципальное образование      </t>
  </si>
  <si>
    <t>Шара-Тоготское муниципальное образование</t>
  </si>
  <si>
    <t xml:space="preserve">Байкальское муниципальное образование    </t>
  </si>
  <si>
    <t xml:space="preserve">Быстринское муниципальное образование   </t>
  </si>
  <si>
    <t xml:space="preserve">Култукское муниципальное образование     </t>
  </si>
  <si>
    <t xml:space="preserve">Маритуйское муниципальное образование   </t>
  </si>
  <si>
    <t xml:space="preserve">Новоснежнинское муниципальное образование                                  </t>
  </si>
  <si>
    <t>Портбайкальское муниципальное образование</t>
  </si>
  <si>
    <t xml:space="preserve">Слюдянское муниципальное образование     </t>
  </si>
  <si>
    <t xml:space="preserve">Утуликское муниципальное образование    </t>
  </si>
  <si>
    <t xml:space="preserve">Березовское муниципальное образование   </t>
  </si>
  <si>
    <t xml:space="preserve">Бирюсинское муниципальное образование   </t>
  </si>
  <si>
    <t xml:space="preserve">Борисовское муниципальное образование   </t>
  </si>
  <si>
    <t xml:space="preserve">Бузыкановское муниципальное образование </t>
  </si>
  <si>
    <t xml:space="preserve">Венгерское муниципальное образование    </t>
  </si>
  <si>
    <t xml:space="preserve">Джогинское муниципальное образование    </t>
  </si>
  <si>
    <t>Квитокское муниципальное образование</t>
  </si>
  <si>
    <t xml:space="preserve">Мирнинское муниципальное образование    </t>
  </si>
  <si>
    <t xml:space="preserve">Нижнезаимское муниципальное образование </t>
  </si>
  <si>
    <t xml:space="preserve">Николаевское муниципальное образование  </t>
  </si>
  <si>
    <t>Новобирюсинское муниципальное образование</t>
  </si>
  <si>
    <t xml:space="preserve">Полинчетское муниципальное образование  </t>
  </si>
  <si>
    <t xml:space="preserve">Половино-Черемховское  муниципальное образование                                  </t>
  </si>
  <si>
    <t xml:space="preserve">Разгонское муниципальное образование    </t>
  </si>
  <si>
    <t>Рождественское муниципальное образование</t>
  </si>
  <si>
    <t xml:space="preserve">Соляновское муниципальное образование   </t>
  </si>
  <si>
    <t xml:space="preserve">Старо-Акульшетское муниципальное образование                                  </t>
  </si>
  <si>
    <t xml:space="preserve">Тальское муниципальное образование      </t>
  </si>
  <si>
    <t xml:space="preserve">Тамтачетское муниципальное образование  </t>
  </si>
  <si>
    <t xml:space="preserve">Тимирязевское муниципальное образование </t>
  </si>
  <si>
    <t xml:space="preserve">Черчетское муниципальное образование    </t>
  </si>
  <si>
    <t xml:space="preserve">Шелаевское муниципальное образование    </t>
  </si>
  <si>
    <t xml:space="preserve">Шелеховское муниципальное образование   </t>
  </si>
  <si>
    <t xml:space="preserve">Шиткинское муниципальное образование     </t>
  </si>
  <si>
    <t xml:space="preserve">Азейское муниципальное образование      </t>
  </si>
  <si>
    <t xml:space="preserve">Алгатуйское муниципальное образование   </t>
  </si>
  <si>
    <t xml:space="preserve">Аршанское муниципальное образование     </t>
  </si>
  <si>
    <t xml:space="preserve">Афанасьевское муниципальное образование </t>
  </si>
  <si>
    <t xml:space="preserve">Будаговское муниципальное образование   </t>
  </si>
  <si>
    <t xml:space="preserve">Бурхунское муниципальное образование    </t>
  </si>
  <si>
    <t xml:space="preserve">Гадалейское муниципальное образование   </t>
  </si>
  <si>
    <t xml:space="preserve">Гуранское муниципальное образование     </t>
  </si>
  <si>
    <t xml:space="preserve">Евдокимовское муниципальное образование </t>
  </si>
  <si>
    <t xml:space="preserve">Едогонское муниципальное образование    </t>
  </si>
  <si>
    <t xml:space="preserve">Икейское муниципальное образование      </t>
  </si>
  <si>
    <t xml:space="preserve">Ишидейское муниципальное образование    </t>
  </si>
  <si>
    <t xml:space="preserve">Кирейское муниципальное образование     </t>
  </si>
  <si>
    <t xml:space="preserve">Котикское муниципальное образование     </t>
  </si>
  <si>
    <t xml:space="preserve">Мугунское муниципальное образование     </t>
  </si>
  <si>
    <t xml:space="preserve">Нижнебурбукское муниципальное образование                                  </t>
  </si>
  <si>
    <t xml:space="preserve">Октябрьское муниципальное образование   </t>
  </si>
  <si>
    <t xml:space="preserve">Перфиловское муниципальное образование  </t>
  </si>
  <si>
    <t xml:space="preserve">Писаревское муниципальное образование   </t>
  </si>
  <si>
    <t xml:space="preserve">Сибирякское муниципальное образование   </t>
  </si>
  <si>
    <t xml:space="preserve">Умыганское муниципальное образование    </t>
  </si>
  <si>
    <t xml:space="preserve">Усть-Кульское муниципальное образование </t>
  </si>
  <si>
    <t xml:space="preserve">Шерагульское муниципальное образование  </t>
  </si>
  <si>
    <t xml:space="preserve">Белореченское муниципальное образование  </t>
  </si>
  <si>
    <t>Большееланское муниципальное образование</t>
  </si>
  <si>
    <t xml:space="preserve">Железнодорожное муниципальное образование                                  </t>
  </si>
  <si>
    <t xml:space="preserve">Мишелевское муниципальное образование    </t>
  </si>
  <si>
    <t>Новожилкинское муниципальное образование</t>
  </si>
  <si>
    <t xml:space="preserve">Новомальтинское муниципальное образование                                  </t>
  </si>
  <si>
    <t xml:space="preserve">Раздольинское муниципальное образование </t>
  </si>
  <si>
    <t xml:space="preserve">Сосновское муниципальное образование    </t>
  </si>
  <si>
    <t xml:space="preserve">Среднинское муниципальное образование    </t>
  </si>
  <si>
    <t>Тайтурское муниципальное образование</t>
  </si>
  <si>
    <t xml:space="preserve">Тальянское муниципальное образование    </t>
  </si>
  <si>
    <t>Тельминское муниципальное образование</t>
  </si>
  <si>
    <t xml:space="preserve">Бадарминское муниципальное образование  </t>
  </si>
  <si>
    <t xml:space="preserve">Ершовское муниципальное образование     </t>
  </si>
  <si>
    <t>Железнодорожное муниципальное образование</t>
  </si>
  <si>
    <t xml:space="preserve">Невонское муниципальное образование     </t>
  </si>
  <si>
    <t xml:space="preserve">Подъеланское муниципальное образование  </t>
  </si>
  <si>
    <t xml:space="preserve">Седановское муниципальное образование   </t>
  </si>
  <si>
    <t xml:space="preserve">Тубинское муниципальное образование     </t>
  </si>
  <si>
    <t xml:space="preserve">Эдучанское муниципальное образование    </t>
  </si>
  <si>
    <t xml:space="preserve">Верхнемарковское муниципальное образование                                  </t>
  </si>
  <si>
    <t xml:space="preserve">Звезднинское муниципальное образование  </t>
  </si>
  <si>
    <t xml:space="preserve">Нийское муниципальное образование       </t>
  </si>
  <si>
    <t xml:space="preserve">Подымахинское муниципальное образование </t>
  </si>
  <si>
    <t xml:space="preserve">Ручейское муниципальное образование     </t>
  </si>
  <si>
    <t>Усть-Кутское муниципальное образование (городское поселение)</t>
  </si>
  <si>
    <t xml:space="preserve">Янтальское муниципальное образование    </t>
  </si>
  <si>
    <t xml:space="preserve">Аносовское муниципальное образование    </t>
  </si>
  <si>
    <t xml:space="preserve">Аталанское муниципальное образование    </t>
  </si>
  <si>
    <t>Балаганкинское муниципальное образование</t>
  </si>
  <si>
    <t xml:space="preserve">Игжейское муниципальное образование     </t>
  </si>
  <si>
    <t xml:space="preserve">Ключинское муниципальное образование    </t>
  </si>
  <si>
    <t xml:space="preserve">Малышевское муниципальное образование   </t>
  </si>
  <si>
    <t xml:space="preserve">Молькинское муниципальное образование   </t>
  </si>
  <si>
    <t xml:space="preserve">Новоудинское муниципальное образование  </t>
  </si>
  <si>
    <t>Подволоченское муниципальное образование</t>
  </si>
  <si>
    <t xml:space="preserve">Светлолобовское  муниципальное образование                                  </t>
  </si>
  <si>
    <t xml:space="preserve">Среднемуйское муниципальное образование </t>
  </si>
  <si>
    <t xml:space="preserve">Усть-Удинское муниципальное образование </t>
  </si>
  <si>
    <t xml:space="preserve">Чичковское муниципальное образование    </t>
  </si>
  <si>
    <t xml:space="preserve">Юголокское муниципальное образование    </t>
  </si>
  <si>
    <t xml:space="preserve">Алехинское муниципальное образование    </t>
  </si>
  <si>
    <t xml:space="preserve">Бельское муниципальное образование      </t>
  </si>
  <si>
    <t xml:space="preserve">Булайское муниципальное образование     </t>
  </si>
  <si>
    <t xml:space="preserve">Голуметское муниципальное образование   </t>
  </si>
  <si>
    <t xml:space="preserve">Зерновское муниципальное образование    </t>
  </si>
  <si>
    <t xml:space="preserve">Каменно-Ангарское муниципальное образование                                  </t>
  </si>
  <si>
    <t xml:space="preserve">Лоховское муниципальное образование     </t>
  </si>
  <si>
    <t xml:space="preserve">Михайловское муниципальное образование  </t>
  </si>
  <si>
    <t xml:space="preserve">Нижнеиретское муниципальное образование </t>
  </si>
  <si>
    <t>Новогромовское муниципальное образование</t>
  </si>
  <si>
    <t>Новостроевское муниципальное образование</t>
  </si>
  <si>
    <t xml:space="preserve">Онотское муниципальное образование      </t>
  </si>
  <si>
    <t xml:space="preserve">Парфеновское муниципальное образование  </t>
  </si>
  <si>
    <t xml:space="preserve">Саянское муниципальное образование      </t>
  </si>
  <si>
    <t xml:space="preserve">Тальниковское муниципальное образование </t>
  </si>
  <si>
    <t xml:space="preserve">Тунгусское муниципальное образование    </t>
  </si>
  <si>
    <t xml:space="preserve">Узколугское муниципальное образование   </t>
  </si>
  <si>
    <t xml:space="preserve">Черемховское муниципальное образование  </t>
  </si>
  <si>
    <t xml:space="preserve">Балтуринское муниципальное образование  </t>
  </si>
  <si>
    <t xml:space="preserve">Бунбуйское муниципальное образование    </t>
  </si>
  <si>
    <t xml:space="preserve">Веселовское муниципальное образование   </t>
  </si>
  <si>
    <t xml:space="preserve">Лесогорское муниципальное образование   </t>
  </si>
  <si>
    <t xml:space="preserve">Мухинское муниципальное образование     </t>
  </si>
  <si>
    <t xml:space="preserve">Новочунское муниципальное образование   </t>
  </si>
  <si>
    <t xml:space="preserve">Таргизское муниципальное образование    </t>
  </si>
  <si>
    <t xml:space="preserve">Червянское муниципальное образование    </t>
  </si>
  <si>
    <t xml:space="preserve">Чунское муниципальное образование       </t>
  </si>
  <si>
    <t xml:space="preserve">Баклашинское муниципальное образование  </t>
  </si>
  <si>
    <t xml:space="preserve">Большелугское муниципальное образование </t>
  </si>
  <si>
    <t xml:space="preserve">Олхинское муниципальное образование     </t>
  </si>
  <si>
    <t xml:space="preserve">Подкаменское муниципальное образование  </t>
  </si>
  <si>
    <t xml:space="preserve">Шаманское муниципальное образование     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</si>
  <si>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</si>
  <si>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</si>
  <si>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</si>
  <si>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</si>
  <si>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</si>
  <si>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«Егоровск»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</si>
  <si>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</si>
  <si>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</si>
  <si>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</si>
  <si>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</si>
  <si>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</si>
  <si>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</si>
  <si>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</si>
  <si>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</si>
  <si>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</si>
  <si>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</si>
  <si>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</si>
  <si>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Муниципальное образование «Баяндай»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</si>
  <si>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</si>
  <si>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</si>
  <si>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</si>
  <si>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</si>
  <si>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</si>
  <si>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</si>
  <si>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</si>
  <si>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</si>
  <si>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</si>
  <si>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</si>
  <si>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</si>
  <si>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«Александровское»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</si>
  <si>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</si>
  <si>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</si>
  <si>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</si>
  <si>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</si>
  <si>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</si>
  <si>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</si>
  <si>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</si>
  <si>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</si>
  <si>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</si>
  <si>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</si>
  <si>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</si>
  <si>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</si>
  <si>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 xml:space="preserve">Муниципальное образование «Алтарик»     </t>
  </si>
  <si>
    <t xml:space="preserve">Муниципальное образование «Закулей»     </t>
  </si>
  <si>
    <t xml:space="preserve">Муниципальное образование «Новоленино»  </t>
  </si>
  <si>
    <t xml:space="preserve">Муниципальное образование «Новонукутское»                              </t>
  </si>
  <si>
    <t xml:space="preserve">Муниципальное образование «Нукуты»      </t>
  </si>
  <si>
    <t>Муниципальное образование «Первомайское»</t>
  </si>
  <si>
    <t xml:space="preserve">Муниципальное образование «Хадахан»    </t>
  </si>
  <si>
    <t xml:space="preserve">Муниципальное образование «Хареты»      </t>
  </si>
  <si>
    <t xml:space="preserve">Муниципальное образование «Целинный»    </t>
  </si>
  <si>
    <t xml:space="preserve">Муниципальное образование «Шаратское»  </t>
  </si>
  <si>
    <t xml:space="preserve">Муниципальное образование «Бильчир»     </t>
  </si>
  <si>
    <t>Муниципальное образование «Бурят-Янгуты»</t>
  </si>
  <si>
    <t xml:space="preserve">Муниципальное образование «Ирхидей»     </t>
  </si>
  <si>
    <t xml:space="preserve">Муниципальное образование «Каха-Онгойское»                             </t>
  </si>
  <si>
    <t xml:space="preserve">Муниципальное образование «Майск»       </t>
  </si>
  <si>
    <t>Муниципальное образование «Ново-Ленино»</t>
  </si>
  <si>
    <t xml:space="preserve">Муниципальное образование «Обуса»      </t>
  </si>
  <si>
    <t xml:space="preserve">Муниципальное образование «Оса»         </t>
  </si>
  <si>
    <t xml:space="preserve">Муниципальное   образование   «Поселок Приморский»                                 </t>
  </si>
  <si>
    <t xml:space="preserve">Муниципальное   образование   «Русские Янгуты»                                     </t>
  </si>
  <si>
    <t xml:space="preserve">Муниципальное образование «Улейское»    </t>
  </si>
  <si>
    <t xml:space="preserve">Муниципальное образование «Усть-Алтан» </t>
  </si>
  <si>
    <t xml:space="preserve">Муниципальное образование «Алужинское»  </t>
  </si>
  <si>
    <t xml:space="preserve">Муниципальное образование «Ахинское»    </t>
  </si>
  <si>
    <t xml:space="preserve">Муниципальное образование «Гаханское»  </t>
  </si>
  <si>
    <t xml:space="preserve">Муниципальное образование «Захальское»  </t>
  </si>
  <si>
    <t xml:space="preserve">Муниципальное образование «Капсальское» </t>
  </si>
  <si>
    <t xml:space="preserve">Муниципальное образование «Корсукское» </t>
  </si>
  <si>
    <t>Муниципальное образование «Кулункунское»</t>
  </si>
  <si>
    <t xml:space="preserve">Муниципальное образование «Ново-Николаевское»                          </t>
  </si>
  <si>
    <t xml:space="preserve">Муниципальное образование «Олойскоe»    </t>
  </si>
  <si>
    <t>Муниципальное образование «Тугутуйское»</t>
  </si>
  <si>
    <t xml:space="preserve">Муниципальное образование «Усть-Ордынское»                           </t>
  </si>
  <si>
    <t xml:space="preserve">Муниципальное  образование «Харазаргайское»                           </t>
  </si>
  <si>
    <t xml:space="preserve">Муниципальное образование «Харатское» </t>
  </si>
  <si>
    <t xml:space="preserve">Муниципальное образование Балаганский район </t>
  </si>
  <si>
    <t>Муниципальное образование города Бодайбо и района</t>
  </si>
  <si>
    <t xml:space="preserve">Муниципальное образование "Братский район" </t>
  </si>
  <si>
    <t xml:space="preserve">Муниципальное образование  "Жигаловский район" </t>
  </si>
  <si>
    <t xml:space="preserve">Муниципальное образование  "Заларинский район" </t>
  </si>
  <si>
    <t xml:space="preserve">Муниципальное образование Иркутской области "Казачинско-Ленский район" </t>
  </si>
  <si>
    <t xml:space="preserve">Муниципальное образование  "Катангский район" </t>
  </si>
  <si>
    <t xml:space="preserve">Муниципальное образование  "Качугский район" </t>
  </si>
  <si>
    <t xml:space="preserve">Муниципальное образование  Куйтунский район </t>
  </si>
  <si>
    <t xml:space="preserve">Муниципальное образование  Мамско-Чуйского района </t>
  </si>
  <si>
    <t xml:space="preserve">Муниципальное образование  "Нижнеилимский район" </t>
  </si>
  <si>
    <t xml:space="preserve">Муниципальное образование  "Нижнеудинский район" </t>
  </si>
  <si>
    <t xml:space="preserve">Муниципальное образование  "Тайшетский район" </t>
  </si>
  <si>
    <t xml:space="preserve">Муниципальное образование  "Тулунский район" </t>
  </si>
  <si>
    <t xml:space="preserve">Усольское районное муниципальное образование  </t>
  </si>
  <si>
    <t xml:space="preserve">Муниципальное образование  "Усть-Илимский  район" </t>
  </si>
  <si>
    <t xml:space="preserve">Районное муниципальное образование "Усть-Удинский  район" </t>
  </si>
  <si>
    <t xml:space="preserve">Черемховское районное муниципальное образование  </t>
  </si>
  <si>
    <t xml:space="preserve">Чунское районное муниципальное образование   </t>
  </si>
  <si>
    <t xml:space="preserve">Шелеховский район </t>
  </si>
  <si>
    <t xml:space="preserve">Муниципальное образование  "Аларский  район" </t>
  </si>
  <si>
    <t xml:space="preserve">Муниципальное образование  "Нукутский район" </t>
  </si>
  <si>
    <t xml:space="preserve">Муниципальное образование  "Эхирит-Булагатский  район" </t>
  </si>
  <si>
    <t xml:space="preserve">Ольхонское районное муниципальное образование  </t>
  </si>
  <si>
    <t xml:space="preserve">Усть-Кутское районное муниципальное образование </t>
  </si>
  <si>
    <t>Зиминское районное муниципальное образование</t>
  </si>
  <si>
    <t>Итого: по поселениям</t>
  </si>
  <si>
    <t>Муниципальное образование «Ангарский городской округ»</t>
  </si>
  <si>
    <t>город Иркутск</t>
  </si>
  <si>
    <t>город Усолье - Сибирское</t>
  </si>
  <si>
    <t xml:space="preserve">Владимирское муниципальное образование </t>
  </si>
  <si>
    <t>Моисеевское сельское поселение</t>
  </si>
  <si>
    <t>Холмогойское сельское поселение</t>
  </si>
  <si>
    <t xml:space="preserve">Карлукское муниципальное образование </t>
  </si>
  <si>
    <t xml:space="preserve">Небельское  муниципальное образование </t>
  </si>
  <si>
    <t>Киренский район</t>
  </si>
  <si>
    <t xml:space="preserve">Коршуновское  муниципальное  образование </t>
  </si>
  <si>
    <t>Бирюсинское муниципальное образование "Бирюсинское городское поселение"</t>
  </si>
  <si>
    <t>Тайшетское муниципальное образование "Тайшетское городское поселение"</t>
  </si>
  <si>
    <t xml:space="preserve">Зареченское  муниципальное  образование </t>
  </si>
  <si>
    <t>Юртинское муниципальное образование "Юртинское городское поселение"</t>
  </si>
  <si>
    <t xml:space="preserve">Каменское   муниципальное   образование </t>
  </si>
  <si>
    <t>Муниципальное образование "город Шелехов"</t>
  </si>
  <si>
    <t>Муниципальное образование  "Баяндаевский  район"  Иркутской области</t>
  </si>
  <si>
    <t xml:space="preserve">Осинский  муниципальный район </t>
  </si>
  <si>
    <t>Процент софинанси-рования</t>
  </si>
  <si>
    <t>Сумма софинансирования из МБ</t>
  </si>
  <si>
    <t>Минимальный процент финансирования</t>
  </si>
  <si>
    <t>Минимальная сумма финансирования из местного бюджета</t>
  </si>
  <si>
    <t>Распределение 
субсидии, предоставляемой из областного бюджета бюджетам муниципальных образований Иркутской области 
в целях софинансирования расходов, связанных с реализацией мероприятий 
перечня проектов народных инициатив на 2019 год</t>
  </si>
  <si>
    <t>Численность постоянного населения на 1.01.2018, чел.</t>
  </si>
  <si>
    <t xml:space="preserve">Распределение субсидии из областного бюджета на 2019 год </t>
  </si>
  <si>
    <t>Иркутское районное муниципальное образование  Иркутской области</t>
  </si>
  <si>
    <t xml:space="preserve">Карлукское  муниципальное   образование </t>
  </si>
  <si>
    <t>Качугское муниципальное образование (сельское поселение)</t>
  </si>
  <si>
    <t xml:space="preserve">Каменское   муниципальное   образование        </t>
  </si>
  <si>
    <t>Муниципальное образование  "Слюдянский район"</t>
  </si>
  <si>
    <t>Владимирское  муниципальное  образование</t>
  </si>
  <si>
    <t xml:space="preserve">Муниципальное образование  Боханский район </t>
  </si>
  <si>
    <t>Приложение 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</si>
</sst>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6" fillId="3" borderId="0" xfId="0" applyFont="1" applyFill="1"/>
    <xf numFmtId="1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0" fillId="2" borderId="0" xfId="0" applyFont="1" applyFill="1" applyAlignment="1">
      <alignment wrapText="1"/>
    </xf>
    <xf numFmtId="0" fontId="0" fillId="0" borderId="0" xfId="0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4" fontId="3" fillId="4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2" borderId="0" xfId="0" applyNumberForma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 wrapText="1"/>
    </xf>
    <xf numFmtId="0" fontId="0" fillId="5" borderId="0" xfId="0" applyFill="1" applyAlignment="1">
      <alignment vertical="center"/>
    </xf>
    <xf numFmtId="3" fontId="3" fillId="0" borderId="2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7"/>
  <sheetViews>
    <sheetView tabSelected="1" view="pageBreakPreview" topLeftCell="B1" zoomScale="73" zoomScaleNormal="75" zoomScaleSheetLayoutView="73" workbookViewId="0">
      <selection activeCell="J6" sqref="J6"/>
    </sheetView>
  </sheetViews>
  <sheetFormatPr defaultRowHeight="15"/>
  <cols>
    <col min="1" max="1" width="6.28515625" style="27" hidden="1" customWidth="1"/>
    <col min="2" max="2" width="5.42578125" style="1" customWidth="1"/>
    <col min="3" max="3" width="50.85546875" style="24" customWidth="1"/>
    <col min="4" max="4" width="16.7109375" style="24" customWidth="1"/>
    <col min="5" max="5" width="19.42578125" style="17" customWidth="1"/>
    <col min="6" max="6" width="23.85546875" customWidth="1"/>
    <col min="7" max="7" width="21.140625" customWidth="1"/>
    <col min="9" max="9" width="11.42578125" bestFit="1" customWidth="1"/>
    <col min="10" max="10" width="28" customWidth="1"/>
  </cols>
  <sheetData>
    <row r="1" spans="1:9" ht="24" customHeight="1">
      <c r="B1" s="11"/>
      <c r="C1" s="16"/>
      <c r="D1" s="16"/>
      <c r="E1" s="16"/>
      <c r="G1" s="49" t="s">
        <v>468</v>
      </c>
    </row>
    <row r="2" spans="1:9" ht="81.599999999999994" customHeight="1">
      <c r="B2" s="44" t="s">
        <v>458</v>
      </c>
      <c r="C2" s="44"/>
      <c r="D2" s="44"/>
      <c r="E2" s="44"/>
      <c r="F2" s="44"/>
      <c r="G2" s="44"/>
    </row>
    <row r="3" spans="1:9" hidden="1">
      <c r="B3" s="12"/>
      <c r="C3" s="18"/>
      <c r="D3" s="32">
        <f>D8+D10</f>
        <v>2403328</v>
      </c>
      <c r="E3" s="37">
        <v>1.7004726016834553</v>
      </c>
    </row>
    <row r="4" spans="1:9" hidden="1">
      <c r="A4" s="33"/>
      <c r="B4" s="12"/>
      <c r="C4" s="18"/>
      <c r="D4" s="34">
        <f>D8+D9</f>
        <v>2404195</v>
      </c>
      <c r="E4" s="37">
        <v>300000000</v>
      </c>
    </row>
    <row r="5" spans="1:9" ht="15" customHeight="1">
      <c r="A5" s="28"/>
      <c r="B5" s="47" t="s">
        <v>0</v>
      </c>
      <c r="C5" s="48" t="s">
        <v>5</v>
      </c>
      <c r="D5" s="48" t="s">
        <v>459</v>
      </c>
      <c r="E5" s="45" t="s">
        <v>460</v>
      </c>
      <c r="F5" s="42" t="s">
        <v>456</v>
      </c>
      <c r="G5" s="42" t="s">
        <v>457</v>
      </c>
    </row>
    <row r="6" spans="1:9" ht="94.5" customHeight="1">
      <c r="A6" s="28"/>
      <c r="B6" s="47"/>
      <c r="C6" s="48"/>
      <c r="D6" s="48"/>
      <c r="E6" s="45"/>
      <c r="F6" s="43" t="s">
        <v>454</v>
      </c>
      <c r="G6" s="43" t="s">
        <v>455</v>
      </c>
    </row>
    <row r="7" spans="1:9" s="5" customFormat="1" ht="15.6" customHeight="1">
      <c r="A7" s="29"/>
      <c r="B7" s="46"/>
      <c r="C7" s="13" t="s">
        <v>6</v>
      </c>
      <c r="D7" s="14">
        <f>D8+D9+D10</f>
        <v>3381624</v>
      </c>
      <c r="E7" s="14">
        <f>E8+E9+E10</f>
        <v>650000000</v>
      </c>
      <c r="F7" s="14"/>
      <c r="G7" s="14">
        <f>G8+G9+G10</f>
        <v>87895400</v>
      </c>
    </row>
    <row r="8" spans="1:9" s="5" customFormat="1" ht="15.75">
      <c r="A8" s="29"/>
      <c r="B8" s="46"/>
      <c r="C8" s="13" t="s">
        <v>2</v>
      </c>
      <c r="D8" s="14">
        <f>D11+D12+D13+D15+D16+D17+D18+D19+D20+D14</f>
        <v>1425899</v>
      </c>
      <c r="E8" s="14">
        <f>E11+E12+E13+E15+E16+E17+E18+E19+E20+E14</f>
        <v>138551700</v>
      </c>
      <c r="F8" s="14"/>
      <c r="G8" s="14">
        <f>G11+G12+G13+G15+G16+G17+G18+G19+G20+G14</f>
        <v>44080002</v>
      </c>
    </row>
    <row r="9" spans="1:9" s="5" customFormat="1" ht="17.25" customHeight="1">
      <c r="A9" s="29"/>
      <c r="B9" s="46"/>
      <c r="C9" s="13" t="s">
        <v>3</v>
      </c>
      <c r="D9" s="14">
        <f>D21+D30+D38+D64+D76+D93+D107+D130+D141+D147+D163+D174+D196+D201+D220+D245+D253+D263+D293+D319+D333+D343+D352+D368+D388+D401+D409+D428+D442+D457+D469+D483</f>
        <v>978296</v>
      </c>
      <c r="E9" s="14">
        <f>E21+E30+E38+E64+E76+E93+E107+E130+E141+E147+E163+E174+E196+E201+E220+E245+E253+E263+E293+E319+E333+E343+E352+E368+E388+E401+E409+E428+E442+E457+E469+E483</f>
        <v>239506400</v>
      </c>
      <c r="F9" s="14"/>
      <c r="G9" s="14">
        <f>G21+G30+G38+G64+G76+G93+G107+G130+G141+G147+G163+G174+G196+G201+G220+G245+G253+G263+G293+G319+G333+G343+G352+G368+G388+G401+G409+G428+G442+G457+G469+G483</f>
        <v>26441421</v>
      </c>
    </row>
    <row r="10" spans="1:9" s="5" customFormat="1" ht="15.75">
      <c r="A10" s="29"/>
      <c r="B10" s="46"/>
      <c r="C10" s="13" t="s">
        <v>4</v>
      </c>
      <c r="D10" s="15">
        <f>D29+D37+D63+D75+D92+D106+D129+D140+D146+D162+D173+D195+D200+D219+D244+D252+D262+D292+D318+D332+D342+D351+D367+D387+D400+D408+D427+D441+D456+D468+D482+D497</f>
        <v>977429</v>
      </c>
      <c r="E10" s="15">
        <f>E29+E37+E63+E75+E92+E106+E129+E140+E146+E162+E173+E195+E200+E219+E244+E252+E262+E292+E318+E332+E342+E351+E367+E387+E400+E408+E427+E441+E456+E468+E482+E497</f>
        <v>271941900</v>
      </c>
      <c r="F10" s="15"/>
      <c r="G10" s="15">
        <f>G29+G37+G63+G75+G92+G106+G129+G140+G146+G162+G173+G195+G200+G219+G244+G252+G262+G292+G318+G332+G342+G351+G367+G387+G400+G408+G427+G441+G456+G468+G482+G497</f>
        <v>17373977</v>
      </c>
    </row>
    <row r="11" spans="1:9" ht="31.5">
      <c r="A11" s="27" t="s">
        <v>1</v>
      </c>
      <c r="B11" s="40">
        <v>1</v>
      </c>
      <c r="C11" s="36" t="s">
        <v>436</v>
      </c>
      <c r="D11" s="19">
        <v>238001</v>
      </c>
      <c r="E11" s="9">
        <v>15000000</v>
      </c>
      <c r="F11" s="9">
        <v>16.000000000000004</v>
      </c>
      <c r="G11" s="9">
        <v>2857143</v>
      </c>
      <c r="I11" s="41"/>
    </row>
    <row r="12" spans="1:9" ht="15.75">
      <c r="A12" s="27" t="s">
        <v>1</v>
      </c>
      <c r="B12" s="40">
        <v>2</v>
      </c>
      <c r="C12" s="36" t="s">
        <v>7</v>
      </c>
      <c r="D12" s="19">
        <v>229286</v>
      </c>
      <c r="E12" s="9">
        <v>15000000</v>
      </c>
      <c r="F12" s="9">
        <v>14.000000000000002</v>
      </c>
      <c r="G12" s="9">
        <v>2441861</v>
      </c>
      <c r="I12" s="41"/>
    </row>
    <row r="13" spans="1:9" ht="31.5">
      <c r="A13" s="27" t="s">
        <v>1</v>
      </c>
      <c r="B13" s="4">
        <v>3</v>
      </c>
      <c r="C13" s="2" t="s">
        <v>8</v>
      </c>
      <c r="D13" s="19">
        <v>30988</v>
      </c>
      <c r="E13" s="9">
        <v>8579600</v>
      </c>
      <c r="F13" s="9">
        <v>7.9999999999999964</v>
      </c>
      <c r="G13" s="9">
        <v>746053</v>
      </c>
      <c r="I13" s="41"/>
    </row>
    <row r="14" spans="1:9" ht="15.75">
      <c r="B14" s="40">
        <v>4</v>
      </c>
      <c r="C14" s="2" t="s">
        <v>437</v>
      </c>
      <c r="D14" s="8">
        <v>623869</v>
      </c>
      <c r="E14" s="9">
        <v>30000000</v>
      </c>
      <c r="F14" s="9">
        <v>50</v>
      </c>
      <c r="G14" s="9">
        <v>30000000</v>
      </c>
      <c r="I14" s="41"/>
    </row>
    <row r="15" spans="1:9" ht="15.75">
      <c r="A15" s="27" t="s">
        <v>1</v>
      </c>
      <c r="B15" s="40">
        <v>5</v>
      </c>
      <c r="C15" s="2" t="s">
        <v>9</v>
      </c>
      <c r="D15" s="19">
        <v>38968</v>
      </c>
      <c r="E15" s="9">
        <v>10789000</v>
      </c>
      <c r="F15" s="9">
        <v>10.999999999999998</v>
      </c>
      <c r="G15" s="9">
        <v>1333472</v>
      </c>
      <c r="I15" s="41"/>
    </row>
    <row r="16" spans="1:9" ht="15.75">
      <c r="A16" s="27" t="s">
        <v>1</v>
      </c>
      <c r="B16" s="4">
        <v>6</v>
      </c>
      <c r="C16" s="2" t="s">
        <v>10</v>
      </c>
      <c r="D16" s="19">
        <v>12945</v>
      </c>
      <c r="E16" s="9">
        <v>3584100</v>
      </c>
      <c r="F16" s="9">
        <v>5.0000000000000044</v>
      </c>
      <c r="G16" s="9">
        <v>188637</v>
      </c>
      <c r="I16" s="41"/>
    </row>
    <row r="17" spans="1:10" ht="15.75">
      <c r="A17" s="27" t="s">
        <v>1</v>
      </c>
      <c r="B17" s="40">
        <v>7</v>
      </c>
      <c r="C17" s="2" t="s">
        <v>11</v>
      </c>
      <c r="D17" s="19">
        <v>41640</v>
      </c>
      <c r="E17" s="9">
        <v>11528800</v>
      </c>
      <c r="F17" s="9">
        <v>7.9999999999999964</v>
      </c>
      <c r="G17" s="9">
        <v>1002505</v>
      </c>
      <c r="I17" s="41"/>
    </row>
    <row r="18" spans="1:10" ht="30.6" customHeight="1">
      <c r="A18" s="27" t="s">
        <v>1</v>
      </c>
      <c r="B18" s="40">
        <v>8</v>
      </c>
      <c r="C18" s="2" t="s">
        <v>438</v>
      </c>
      <c r="D18" s="19">
        <v>77407</v>
      </c>
      <c r="E18" s="9">
        <v>15000000</v>
      </c>
      <c r="F18" s="9">
        <v>13</v>
      </c>
      <c r="G18" s="9">
        <v>2241380</v>
      </c>
      <c r="I18" s="41"/>
    </row>
    <row r="19" spans="1:10" ht="31.5">
      <c r="A19" s="27" t="s">
        <v>1</v>
      </c>
      <c r="B19" s="4">
        <v>9</v>
      </c>
      <c r="C19" s="2" t="s">
        <v>12</v>
      </c>
      <c r="D19" s="19">
        <v>81976</v>
      </c>
      <c r="E19" s="9">
        <v>15000000</v>
      </c>
      <c r="F19" s="9">
        <v>12</v>
      </c>
      <c r="G19" s="9">
        <v>2045455</v>
      </c>
      <c r="I19" s="41"/>
    </row>
    <row r="20" spans="1:10" ht="15.75">
      <c r="A20" s="27" t="s">
        <v>1</v>
      </c>
      <c r="B20" s="40">
        <v>10</v>
      </c>
      <c r="C20" s="2" t="s">
        <v>13</v>
      </c>
      <c r="D20" s="19">
        <v>50819</v>
      </c>
      <c r="E20" s="9">
        <v>14070200</v>
      </c>
      <c r="F20" s="9">
        <v>7.9999999999999964</v>
      </c>
      <c r="G20" s="9">
        <v>1223496</v>
      </c>
      <c r="I20" s="41"/>
    </row>
    <row r="21" spans="1:10" s="7" customFormat="1" ht="31.5">
      <c r="A21" s="30" t="s">
        <v>1</v>
      </c>
      <c r="B21" s="6">
        <v>11</v>
      </c>
      <c r="C21" s="25" t="s">
        <v>409</v>
      </c>
      <c r="D21" s="20">
        <v>8543</v>
      </c>
      <c r="E21" s="20">
        <v>2365300</v>
      </c>
      <c r="F21" s="20">
        <v>5.0000000000000044</v>
      </c>
      <c r="G21" s="20">
        <v>124490</v>
      </c>
      <c r="I21" s="41"/>
      <c r="J21"/>
    </row>
    <row r="22" spans="1:10" ht="15.75">
      <c r="A22" s="27" t="s">
        <v>1</v>
      </c>
      <c r="B22" s="4">
        <v>12</v>
      </c>
      <c r="C22" s="2" t="s">
        <v>14</v>
      </c>
      <c r="D22" s="8">
        <v>3870</v>
      </c>
      <c r="E22" s="9">
        <v>1071500</v>
      </c>
      <c r="F22" s="9">
        <v>1.0000000000000009</v>
      </c>
      <c r="G22" s="9">
        <v>10824</v>
      </c>
      <c r="I22" s="41"/>
    </row>
    <row r="23" spans="1:10" ht="15.75">
      <c r="A23" s="27" t="s">
        <v>1</v>
      </c>
      <c r="B23" s="4">
        <v>13</v>
      </c>
      <c r="C23" s="2" t="s">
        <v>15</v>
      </c>
      <c r="D23" s="21">
        <v>527</v>
      </c>
      <c r="E23" s="9">
        <v>145900</v>
      </c>
      <c r="F23" s="9">
        <v>4.0000000000000036</v>
      </c>
      <c r="G23" s="9">
        <v>6080</v>
      </c>
      <c r="I23" s="41"/>
    </row>
    <row r="24" spans="1:10" ht="15.75">
      <c r="A24" s="27" t="s">
        <v>1</v>
      </c>
      <c r="B24" s="4">
        <v>14</v>
      </c>
      <c r="C24" s="2" t="s">
        <v>16</v>
      </c>
      <c r="D24" s="21">
        <v>938</v>
      </c>
      <c r="E24" s="9">
        <v>259700</v>
      </c>
      <c r="F24" s="9">
        <v>2.0000000000000018</v>
      </c>
      <c r="G24" s="9">
        <v>5300</v>
      </c>
      <c r="I24" s="41"/>
    </row>
    <row r="25" spans="1:10" ht="15.75">
      <c r="A25" s="27" t="s">
        <v>1</v>
      </c>
      <c r="B25" s="4">
        <v>15</v>
      </c>
      <c r="C25" s="2" t="s">
        <v>17</v>
      </c>
      <c r="D25" s="21">
        <v>897</v>
      </c>
      <c r="E25" s="9">
        <v>248400</v>
      </c>
      <c r="F25" s="9">
        <v>2.0000000000000018</v>
      </c>
      <c r="G25" s="9">
        <v>5070</v>
      </c>
      <c r="I25" s="41"/>
    </row>
    <row r="26" spans="1:10" ht="15.75">
      <c r="A26" s="27" t="s">
        <v>1</v>
      </c>
      <c r="B26" s="4">
        <v>16</v>
      </c>
      <c r="C26" s="2" t="s">
        <v>18</v>
      </c>
      <c r="D26" s="21">
        <v>983</v>
      </c>
      <c r="E26" s="9">
        <v>272200</v>
      </c>
      <c r="F26" s="9">
        <v>1.0000000000000009</v>
      </c>
      <c r="G26" s="9">
        <v>2750</v>
      </c>
      <c r="I26" s="41"/>
    </row>
    <row r="27" spans="1:10" ht="15.75">
      <c r="A27" s="27" t="s">
        <v>1</v>
      </c>
      <c r="B27" s="4">
        <v>17</v>
      </c>
      <c r="C27" s="2" t="s">
        <v>19</v>
      </c>
      <c r="D27" s="21">
        <v>814</v>
      </c>
      <c r="E27" s="9">
        <v>225400</v>
      </c>
      <c r="F27" s="9">
        <v>2.0000000000000018</v>
      </c>
      <c r="G27" s="9">
        <v>4600</v>
      </c>
      <c r="I27" s="41"/>
    </row>
    <row r="28" spans="1:10" ht="15.75">
      <c r="A28" s="27" t="s">
        <v>1</v>
      </c>
      <c r="B28" s="4">
        <v>18</v>
      </c>
      <c r="C28" s="2" t="s">
        <v>20</v>
      </c>
      <c r="D28" s="21">
        <v>514</v>
      </c>
      <c r="E28" s="9">
        <v>142300</v>
      </c>
      <c r="F28" s="9">
        <v>2.0000000000000018</v>
      </c>
      <c r="G28" s="9">
        <v>2905</v>
      </c>
      <c r="I28" s="41"/>
    </row>
    <row r="29" spans="1:10" s="10" customFormat="1" ht="15.75">
      <c r="A29" s="31"/>
      <c r="B29" s="3"/>
      <c r="C29" s="26" t="s">
        <v>435</v>
      </c>
      <c r="D29" s="22">
        <f>SUM(D22:D28)</f>
        <v>8543</v>
      </c>
      <c r="E29" s="22">
        <f>SUM(E22:E28)</f>
        <v>2365400</v>
      </c>
      <c r="F29" s="38"/>
      <c r="G29" s="22">
        <f>SUM(G22:G28)</f>
        <v>37529</v>
      </c>
      <c r="I29" s="41"/>
      <c r="J29"/>
    </row>
    <row r="30" spans="1:10" s="7" customFormat="1" ht="31.5" customHeight="1">
      <c r="A30" s="30" t="s">
        <v>1</v>
      </c>
      <c r="B30" s="6">
        <v>19</v>
      </c>
      <c r="C30" s="25" t="s">
        <v>410</v>
      </c>
      <c r="D30" s="20">
        <v>18391</v>
      </c>
      <c r="E30" s="20">
        <v>5091900</v>
      </c>
      <c r="F30" s="20">
        <v>25</v>
      </c>
      <c r="G30" s="20">
        <v>1697300</v>
      </c>
      <c r="I30" s="41"/>
      <c r="J30"/>
    </row>
    <row r="31" spans="1:10" ht="15.75">
      <c r="A31" s="27" t="s">
        <v>1</v>
      </c>
      <c r="B31" s="4">
        <v>20</v>
      </c>
      <c r="C31" s="2" t="s">
        <v>21</v>
      </c>
      <c r="D31" s="8">
        <v>1563</v>
      </c>
      <c r="E31" s="9">
        <v>432700</v>
      </c>
      <c r="F31" s="9">
        <v>7.9999999999999964</v>
      </c>
      <c r="G31" s="9">
        <v>37627</v>
      </c>
      <c r="I31" s="41"/>
    </row>
    <row r="32" spans="1:10" ht="15.75">
      <c r="A32" s="27" t="s">
        <v>1</v>
      </c>
      <c r="B32" s="4">
        <v>21</v>
      </c>
      <c r="C32" s="2" t="s">
        <v>22</v>
      </c>
      <c r="D32" s="8">
        <v>1090</v>
      </c>
      <c r="E32" s="9">
        <v>301800</v>
      </c>
      <c r="F32" s="9">
        <v>3.0000000000000027</v>
      </c>
      <c r="G32" s="9">
        <v>9335</v>
      </c>
      <c r="I32" s="41"/>
    </row>
    <row r="33" spans="1:10" ht="15.75">
      <c r="A33" s="27" t="s">
        <v>1</v>
      </c>
      <c r="B33" s="4">
        <v>22</v>
      </c>
      <c r="C33" s="2" t="s">
        <v>23</v>
      </c>
      <c r="D33" s="8">
        <v>12322</v>
      </c>
      <c r="E33" s="9">
        <v>3411600</v>
      </c>
      <c r="F33" s="9">
        <v>12</v>
      </c>
      <c r="G33" s="9">
        <v>465219</v>
      </c>
      <c r="I33" s="41"/>
    </row>
    <row r="34" spans="1:10" ht="15.75">
      <c r="A34" s="27" t="s">
        <v>1</v>
      </c>
      <c r="B34" s="4">
        <v>23</v>
      </c>
      <c r="C34" s="2" t="s">
        <v>24</v>
      </c>
      <c r="D34" s="21">
        <v>747</v>
      </c>
      <c r="E34" s="9">
        <v>206800</v>
      </c>
      <c r="F34" s="9">
        <v>5.0000000000000044</v>
      </c>
      <c r="G34" s="9">
        <v>10885</v>
      </c>
      <c r="I34" s="41"/>
    </row>
    <row r="35" spans="1:10" ht="15.75">
      <c r="A35" s="27" t="s">
        <v>1</v>
      </c>
      <c r="B35" s="4">
        <v>24</v>
      </c>
      <c r="C35" s="2" t="s">
        <v>25</v>
      </c>
      <c r="D35" s="8">
        <v>1074</v>
      </c>
      <c r="E35" s="9">
        <v>297400</v>
      </c>
      <c r="F35" s="9">
        <v>25</v>
      </c>
      <c r="G35" s="9">
        <v>99134</v>
      </c>
      <c r="I35" s="41"/>
    </row>
    <row r="36" spans="1:10" ht="15.75">
      <c r="A36" s="27" t="s">
        <v>1</v>
      </c>
      <c r="B36" s="4">
        <v>25</v>
      </c>
      <c r="C36" s="2" t="s">
        <v>26</v>
      </c>
      <c r="D36" s="8">
        <v>1595</v>
      </c>
      <c r="E36" s="9">
        <v>441600</v>
      </c>
      <c r="F36" s="9">
        <v>2.0000000000000018</v>
      </c>
      <c r="G36" s="9">
        <v>9013</v>
      </c>
      <c r="I36" s="41"/>
    </row>
    <row r="37" spans="1:10" s="10" customFormat="1" ht="15.75">
      <c r="A37" s="31"/>
      <c r="B37" s="3"/>
      <c r="C37" s="26" t="s">
        <v>435</v>
      </c>
      <c r="D37" s="23">
        <f>SUM(D31:D36)</f>
        <v>18391</v>
      </c>
      <c r="E37" s="23">
        <f>SUM(E31:E36)</f>
        <v>5091900</v>
      </c>
      <c r="F37" s="38"/>
      <c r="G37" s="23">
        <f>SUM(G31:G36)</f>
        <v>631213</v>
      </c>
      <c r="I37" s="41"/>
      <c r="J37"/>
    </row>
    <row r="38" spans="1:10" s="7" customFormat="1" ht="31.5">
      <c r="A38" s="30" t="s">
        <v>1</v>
      </c>
      <c r="B38" s="6">
        <v>26</v>
      </c>
      <c r="C38" s="25" t="s">
        <v>411</v>
      </c>
      <c r="D38" s="20">
        <v>51420</v>
      </c>
      <c r="E38" s="20">
        <v>14236600</v>
      </c>
      <c r="F38" s="20">
        <v>8.9999999999999964</v>
      </c>
      <c r="G38" s="20">
        <v>1408016</v>
      </c>
      <c r="I38" s="41"/>
      <c r="J38"/>
    </row>
    <row r="39" spans="1:10" ht="15.75">
      <c r="A39" s="27" t="s">
        <v>1</v>
      </c>
      <c r="B39" s="4">
        <v>27</v>
      </c>
      <c r="C39" s="2" t="s">
        <v>27</v>
      </c>
      <c r="D39" s="8">
        <v>1464</v>
      </c>
      <c r="E39" s="9">
        <v>405300</v>
      </c>
      <c r="F39" s="9">
        <v>2.0000000000000018</v>
      </c>
      <c r="G39" s="9">
        <v>8272</v>
      </c>
      <c r="I39" s="41"/>
    </row>
    <row r="40" spans="1:10" ht="15.75">
      <c r="A40" s="27" t="s">
        <v>1</v>
      </c>
      <c r="B40" s="4">
        <v>28</v>
      </c>
      <c r="C40" s="2" t="s">
        <v>28</v>
      </c>
      <c r="D40" s="8">
        <v>21118</v>
      </c>
      <c r="E40" s="9">
        <v>5846900</v>
      </c>
      <c r="F40" s="9">
        <v>6.9999999999999947</v>
      </c>
      <c r="G40" s="9">
        <v>440090</v>
      </c>
      <c r="I40" s="41"/>
    </row>
    <row r="41" spans="1:10" ht="15.75">
      <c r="A41" s="27" t="s">
        <v>1</v>
      </c>
      <c r="B41" s="4">
        <v>29</v>
      </c>
      <c r="C41" s="2" t="s">
        <v>29</v>
      </c>
      <c r="D41" s="8">
        <v>884</v>
      </c>
      <c r="E41" s="9">
        <v>244800</v>
      </c>
      <c r="F41" s="9">
        <v>1.0000000000000009</v>
      </c>
      <c r="G41" s="9">
        <v>2473</v>
      </c>
      <c r="I41" s="41"/>
    </row>
    <row r="42" spans="1:10" ht="15.75">
      <c r="A42" s="27" t="s">
        <v>1</v>
      </c>
      <c r="B42" s="4">
        <v>30</v>
      </c>
      <c r="C42" s="2" t="s">
        <v>30</v>
      </c>
      <c r="D42" s="21">
        <v>810</v>
      </c>
      <c r="E42" s="9">
        <v>224300</v>
      </c>
      <c r="F42" s="9">
        <v>4.0000000000000036</v>
      </c>
      <c r="G42" s="9">
        <v>9346</v>
      </c>
      <c r="I42" s="41"/>
    </row>
    <row r="43" spans="1:10" ht="15.75">
      <c r="A43" s="27" t="s">
        <v>1</v>
      </c>
      <c r="B43" s="4">
        <v>31</v>
      </c>
      <c r="C43" s="2" t="s">
        <v>31</v>
      </c>
      <c r="D43" s="21">
        <v>1432</v>
      </c>
      <c r="E43" s="9">
        <v>396500</v>
      </c>
      <c r="F43" s="9">
        <v>2.0000000000000018</v>
      </c>
      <c r="G43" s="9">
        <v>8092</v>
      </c>
      <c r="I43" s="41"/>
    </row>
    <row r="44" spans="1:10" ht="15.75">
      <c r="A44" s="27" t="s">
        <v>1</v>
      </c>
      <c r="B44" s="4">
        <v>32</v>
      </c>
      <c r="C44" s="2" t="s">
        <v>32</v>
      </c>
      <c r="D44" s="21">
        <v>1506</v>
      </c>
      <c r="E44" s="9">
        <v>417000</v>
      </c>
      <c r="F44" s="9">
        <v>3.0000000000000027</v>
      </c>
      <c r="G44" s="9">
        <v>12897</v>
      </c>
      <c r="I44" s="41"/>
    </row>
    <row r="45" spans="1:10" ht="15.75">
      <c r="A45" s="27" t="s">
        <v>1</v>
      </c>
      <c r="B45" s="4">
        <v>33</v>
      </c>
      <c r="C45" s="2" t="s">
        <v>33</v>
      </c>
      <c r="D45" s="21">
        <v>720</v>
      </c>
      <c r="E45" s="9">
        <v>199300</v>
      </c>
      <c r="F45" s="9">
        <v>1.0000000000000009</v>
      </c>
      <c r="G45" s="9">
        <v>2014</v>
      </c>
      <c r="I45" s="41"/>
    </row>
    <row r="46" spans="1:10" ht="15.75">
      <c r="A46" s="27" t="s">
        <v>1</v>
      </c>
      <c r="B46" s="4">
        <v>34</v>
      </c>
      <c r="C46" s="2" t="s">
        <v>34</v>
      </c>
      <c r="D46" s="21">
        <v>2059</v>
      </c>
      <c r="E46" s="9">
        <v>570100</v>
      </c>
      <c r="F46" s="9">
        <v>3.0000000000000027</v>
      </c>
      <c r="G46" s="9">
        <v>17632</v>
      </c>
      <c r="I46" s="41"/>
    </row>
    <row r="47" spans="1:10" ht="15.75">
      <c r="A47" s="27" t="s">
        <v>1</v>
      </c>
      <c r="B47" s="4">
        <v>35</v>
      </c>
      <c r="C47" s="2" t="s">
        <v>35</v>
      </c>
      <c r="D47" s="21">
        <v>2115</v>
      </c>
      <c r="E47" s="9">
        <v>585600</v>
      </c>
      <c r="F47" s="9">
        <v>1.0000000000000009</v>
      </c>
      <c r="G47" s="9">
        <v>5916</v>
      </c>
      <c r="I47" s="41"/>
    </row>
    <row r="48" spans="1:10" ht="15.75">
      <c r="A48" s="27" t="s">
        <v>1</v>
      </c>
      <c r="B48" s="4">
        <v>36</v>
      </c>
      <c r="C48" s="2" t="s">
        <v>36</v>
      </c>
      <c r="D48" s="21">
        <v>434</v>
      </c>
      <c r="E48" s="9">
        <v>120200</v>
      </c>
      <c r="F48" s="9">
        <v>1.0000000000000009</v>
      </c>
      <c r="G48" s="9">
        <v>1215</v>
      </c>
      <c r="I48" s="41"/>
    </row>
    <row r="49" spans="1:10" ht="15.75">
      <c r="A49" s="27" t="s">
        <v>1</v>
      </c>
      <c r="B49" s="4">
        <v>37</v>
      </c>
      <c r="C49" s="2" t="s">
        <v>37</v>
      </c>
      <c r="D49" s="21">
        <v>1398</v>
      </c>
      <c r="E49" s="9">
        <v>387100</v>
      </c>
      <c r="F49" s="9">
        <v>4.0000000000000036</v>
      </c>
      <c r="G49" s="9">
        <v>16130</v>
      </c>
      <c r="I49" s="41"/>
    </row>
    <row r="50" spans="1:10" ht="15.75">
      <c r="A50" s="27" t="s">
        <v>1</v>
      </c>
      <c r="B50" s="4">
        <v>38</v>
      </c>
      <c r="C50" s="2" t="s">
        <v>38</v>
      </c>
      <c r="D50" s="21">
        <v>736</v>
      </c>
      <c r="E50" s="9">
        <v>203800</v>
      </c>
      <c r="F50" s="9">
        <v>1.0000000000000009</v>
      </c>
      <c r="G50" s="9">
        <v>2059</v>
      </c>
      <c r="I50" s="41"/>
    </row>
    <row r="51" spans="1:10" ht="15.75">
      <c r="A51" s="27" t="s">
        <v>1</v>
      </c>
      <c r="B51" s="4">
        <v>39</v>
      </c>
      <c r="C51" s="2" t="s">
        <v>39</v>
      </c>
      <c r="D51" s="21">
        <v>1083</v>
      </c>
      <c r="E51" s="9">
        <v>299800</v>
      </c>
      <c r="F51" s="9">
        <v>5.0000000000000044</v>
      </c>
      <c r="G51" s="9">
        <v>15779</v>
      </c>
      <c r="I51" s="41"/>
    </row>
    <row r="52" spans="1:10" ht="31.5">
      <c r="A52" s="27" t="s">
        <v>1</v>
      </c>
      <c r="B52" s="4">
        <v>40</v>
      </c>
      <c r="C52" s="2" t="s">
        <v>40</v>
      </c>
      <c r="D52" s="21">
        <v>363</v>
      </c>
      <c r="E52" s="9">
        <v>100500</v>
      </c>
      <c r="F52" s="9">
        <v>1.0000000000000009</v>
      </c>
      <c r="G52" s="9">
        <v>1016</v>
      </c>
      <c r="I52" s="41"/>
    </row>
    <row r="53" spans="1:10" ht="15.75">
      <c r="A53" s="27" t="s">
        <v>1</v>
      </c>
      <c r="B53" s="4">
        <v>41</v>
      </c>
      <c r="C53" s="2" t="s">
        <v>41</v>
      </c>
      <c r="D53" s="21">
        <v>601</v>
      </c>
      <c r="E53" s="9">
        <v>166400</v>
      </c>
      <c r="F53" s="9">
        <v>4.0000000000000036</v>
      </c>
      <c r="G53" s="9">
        <v>6934</v>
      </c>
      <c r="I53" s="41"/>
    </row>
    <row r="54" spans="1:10" ht="15.75">
      <c r="A54" s="27" t="s">
        <v>1</v>
      </c>
      <c r="B54" s="4">
        <v>42</v>
      </c>
      <c r="C54" s="2" t="s">
        <v>42</v>
      </c>
      <c r="D54" s="21">
        <v>2944</v>
      </c>
      <c r="E54" s="9">
        <v>815100</v>
      </c>
      <c r="F54" s="9">
        <v>4.0000000000000036</v>
      </c>
      <c r="G54" s="9">
        <v>33963</v>
      </c>
      <c r="I54" s="41"/>
    </row>
    <row r="55" spans="1:10" ht="15.75">
      <c r="A55" s="27" t="s">
        <v>1</v>
      </c>
      <c r="B55" s="4">
        <v>43</v>
      </c>
      <c r="C55" s="2" t="s">
        <v>43</v>
      </c>
      <c r="D55" s="21">
        <v>554</v>
      </c>
      <c r="E55" s="9">
        <v>153400</v>
      </c>
      <c r="F55" s="9">
        <v>3.0000000000000027</v>
      </c>
      <c r="G55" s="9">
        <v>4745</v>
      </c>
      <c r="I55" s="41"/>
    </row>
    <row r="56" spans="1:10" ht="15.75">
      <c r="A56" s="27" t="s">
        <v>1</v>
      </c>
      <c r="B56" s="4">
        <v>44</v>
      </c>
      <c r="C56" s="2" t="s">
        <v>44</v>
      </c>
      <c r="D56" s="21">
        <v>2695</v>
      </c>
      <c r="E56" s="9">
        <v>746200</v>
      </c>
      <c r="F56" s="9">
        <v>1.0000000000000009</v>
      </c>
      <c r="G56" s="9">
        <v>7538</v>
      </c>
      <c r="I56" s="41"/>
    </row>
    <row r="57" spans="1:10" ht="15.75">
      <c r="A57" s="27" t="s">
        <v>1</v>
      </c>
      <c r="B57" s="4">
        <v>45</v>
      </c>
      <c r="C57" s="2" t="s">
        <v>45</v>
      </c>
      <c r="D57" s="21">
        <v>3107</v>
      </c>
      <c r="E57" s="9">
        <v>860200</v>
      </c>
      <c r="F57" s="9">
        <v>2.0000000000000018</v>
      </c>
      <c r="G57" s="9">
        <v>17556</v>
      </c>
      <c r="I57" s="41"/>
    </row>
    <row r="58" spans="1:10" ht="15.75">
      <c r="A58" s="27" t="s">
        <v>1</v>
      </c>
      <c r="B58" s="4">
        <v>46</v>
      </c>
      <c r="C58" s="2" t="s">
        <v>46</v>
      </c>
      <c r="D58" s="21">
        <v>895</v>
      </c>
      <c r="E58" s="9">
        <v>247800</v>
      </c>
      <c r="F58" s="9">
        <v>2.0000000000000018</v>
      </c>
      <c r="G58" s="9">
        <v>5058</v>
      </c>
      <c r="I58" s="41"/>
    </row>
    <row r="59" spans="1:10" ht="15.75">
      <c r="A59" s="27" t="s">
        <v>1</v>
      </c>
      <c r="B59" s="4">
        <v>47</v>
      </c>
      <c r="C59" s="2" t="s">
        <v>47</v>
      </c>
      <c r="D59" s="8">
        <v>1841</v>
      </c>
      <c r="E59" s="9">
        <v>509700</v>
      </c>
      <c r="F59" s="9">
        <v>3.0000000000000027</v>
      </c>
      <c r="G59" s="9">
        <v>15764</v>
      </c>
      <c r="I59" s="41"/>
    </row>
    <row r="60" spans="1:10" ht="15.75">
      <c r="A60" s="27" t="s">
        <v>1</v>
      </c>
      <c r="B60" s="4">
        <v>48</v>
      </c>
      <c r="C60" s="2" t="s">
        <v>48</v>
      </c>
      <c r="D60" s="21">
        <v>757</v>
      </c>
      <c r="E60" s="9">
        <v>209600</v>
      </c>
      <c r="F60" s="9">
        <v>4.0000000000000036</v>
      </c>
      <c r="G60" s="9">
        <v>8734</v>
      </c>
      <c r="I60" s="41"/>
    </row>
    <row r="61" spans="1:10" ht="15.75">
      <c r="A61" s="27" t="s">
        <v>1</v>
      </c>
      <c r="B61" s="4">
        <v>49</v>
      </c>
      <c r="C61" s="2" t="s">
        <v>49</v>
      </c>
      <c r="D61" s="21">
        <v>1147</v>
      </c>
      <c r="E61" s="9">
        <v>317600</v>
      </c>
      <c r="F61" s="9">
        <v>1.0000000000000009</v>
      </c>
      <c r="G61" s="9">
        <v>3209</v>
      </c>
      <c r="I61" s="41"/>
    </row>
    <row r="62" spans="1:10" ht="15.75">
      <c r="A62" s="27" t="s">
        <v>1</v>
      </c>
      <c r="B62" s="4">
        <v>50</v>
      </c>
      <c r="C62" s="2" t="s">
        <v>50</v>
      </c>
      <c r="D62" s="21">
        <v>579</v>
      </c>
      <c r="E62" s="9">
        <v>160300</v>
      </c>
      <c r="F62" s="9">
        <v>3.0000000000000027</v>
      </c>
      <c r="G62" s="9">
        <v>4958</v>
      </c>
      <c r="I62" s="41"/>
    </row>
    <row r="63" spans="1:10" s="10" customFormat="1" ht="15.75">
      <c r="A63" s="31"/>
      <c r="B63" s="3"/>
      <c r="C63" s="26" t="s">
        <v>435</v>
      </c>
      <c r="D63" s="22">
        <f>SUM(D39:D62)</f>
        <v>51242</v>
      </c>
      <c r="E63" s="22">
        <f>SUM(E39:E62)</f>
        <v>14187500</v>
      </c>
      <c r="F63" s="38"/>
      <c r="G63" s="22">
        <f>SUM(G39:G62)</f>
        <v>651390</v>
      </c>
      <c r="I63" s="41"/>
      <c r="J63"/>
    </row>
    <row r="64" spans="1:10" s="7" customFormat="1" ht="29.45" customHeight="1">
      <c r="A64" s="30" t="s">
        <v>1</v>
      </c>
      <c r="B64" s="6">
        <v>51</v>
      </c>
      <c r="C64" s="25" t="s">
        <v>412</v>
      </c>
      <c r="D64" s="20">
        <v>8364</v>
      </c>
      <c r="E64" s="20">
        <v>2315700</v>
      </c>
      <c r="F64" s="20">
        <v>6.9999999999999947</v>
      </c>
      <c r="G64" s="20">
        <v>174300</v>
      </c>
      <c r="I64" s="41"/>
      <c r="J64"/>
    </row>
    <row r="65" spans="1:10" ht="15.75" customHeight="1">
      <c r="A65" s="27" t="s">
        <v>1</v>
      </c>
      <c r="B65" s="4">
        <v>52</v>
      </c>
      <c r="C65" s="2" t="s">
        <v>51</v>
      </c>
      <c r="D65" s="21">
        <v>589</v>
      </c>
      <c r="E65" s="9">
        <v>163100</v>
      </c>
      <c r="F65" s="9">
        <v>2.0000000000000018</v>
      </c>
      <c r="G65" s="9">
        <v>3329</v>
      </c>
      <c r="I65" s="41"/>
    </row>
    <row r="66" spans="1:10" ht="15.75">
      <c r="A66" s="27" t="s">
        <v>1</v>
      </c>
      <c r="B66" s="4">
        <v>53</v>
      </c>
      <c r="C66" s="2" t="s">
        <v>52</v>
      </c>
      <c r="D66" s="21">
        <v>4965</v>
      </c>
      <c r="E66" s="9">
        <v>1374700</v>
      </c>
      <c r="F66" s="9">
        <v>5.0000000000000044</v>
      </c>
      <c r="G66" s="9">
        <v>72353</v>
      </c>
      <c r="I66" s="41"/>
    </row>
    <row r="67" spans="1:10" ht="15.75">
      <c r="A67" s="27" t="s">
        <v>1</v>
      </c>
      <c r="B67" s="4">
        <v>54</v>
      </c>
      <c r="C67" s="2" t="s">
        <v>53</v>
      </c>
      <c r="D67" s="21">
        <v>641</v>
      </c>
      <c r="E67" s="9">
        <v>177500</v>
      </c>
      <c r="F67" s="9">
        <v>2.0000000000000018</v>
      </c>
      <c r="G67" s="9">
        <v>3623</v>
      </c>
      <c r="I67" s="41"/>
    </row>
    <row r="68" spans="1:10" ht="15.75">
      <c r="A68" s="27" t="s">
        <v>1</v>
      </c>
      <c r="B68" s="4">
        <v>55</v>
      </c>
      <c r="C68" s="2" t="s">
        <v>54</v>
      </c>
      <c r="D68" s="21">
        <v>154</v>
      </c>
      <c r="E68" s="9">
        <v>100000</v>
      </c>
      <c r="F68" s="9">
        <v>1.0000000000000009</v>
      </c>
      <c r="G68" s="9">
        <v>1011</v>
      </c>
      <c r="I68" s="41"/>
    </row>
    <row r="69" spans="1:10" ht="15.75">
      <c r="A69" s="27" t="s">
        <v>1</v>
      </c>
      <c r="B69" s="4">
        <v>56</v>
      </c>
      <c r="C69" s="2" t="s">
        <v>55</v>
      </c>
      <c r="D69" s="21">
        <v>316</v>
      </c>
      <c r="E69" s="9">
        <v>100000</v>
      </c>
      <c r="F69" s="9">
        <v>1.0000000000000009</v>
      </c>
      <c r="G69" s="9">
        <v>1011</v>
      </c>
      <c r="I69" s="41"/>
    </row>
    <row r="70" spans="1:10" ht="15.75">
      <c r="A70" s="27" t="s">
        <v>1</v>
      </c>
      <c r="B70" s="4">
        <v>57</v>
      </c>
      <c r="C70" s="2" t="s">
        <v>56</v>
      </c>
      <c r="D70" s="21">
        <v>552</v>
      </c>
      <c r="E70" s="9">
        <v>152800</v>
      </c>
      <c r="F70" s="9">
        <v>3.0000000000000027</v>
      </c>
      <c r="G70" s="9">
        <v>4726</v>
      </c>
      <c r="I70" s="41"/>
    </row>
    <row r="71" spans="1:10" ht="15.75">
      <c r="A71" s="27" t="s">
        <v>1</v>
      </c>
      <c r="B71" s="4">
        <v>58</v>
      </c>
      <c r="C71" s="2" t="s">
        <v>57</v>
      </c>
      <c r="D71" s="21">
        <v>209</v>
      </c>
      <c r="E71" s="9">
        <v>100000</v>
      </c>
      <c r="F71" s="9">
        <v>2.0000000000000018</v>
      </c>
      <c r="G71" s="9">
        <v>2041</v>
      </c>
      <c r="I71" s="41"/>
    </row>
    <row r="72" spans="1:10" ht="15.75">
      <c r="A72" s="27" t="s">
        <v>1</v>
      </c>
      <c r="B72" s="4">
        <v>59</v>
      </c>
      <c r="C72" s="2" t="s">
        <v>58</v>
      </c>
      <c r="D72" s="21">
        <v>354</v>
      </c>
      <c r="E72" s="9">
        <v>100000</v>
      </c>
      <c r="F72" s="9">
        <v>2.0000000000000018</v>
      </c>
      <c r="G72" s="9">
        <v>2041</v>
      </c>
      <c r="I72" s="41"/>
    </row>
    <row r="73" spans="1:10" ht="15.75">
      <c r="A73" s="27" t="s">
        <v>1</v>
      </c>
      <c r="B73" s="4">
        <v>60</v>
      </c>
      <c r="C73" s="2" t="s">
        <v>59</v>
      </c>
      <c r="D73" s="21">
        <v>92</v>
      </c>
      <c r="E73" s="9">
        <v>100000</v>
      </c>
      <c r="F73" s="9">
        <v>1.0000000000000009</v>
      </c>
      <c r="G73" s="9">
        <v>1011</v>
      </c>
      <c r="I73" s="41"/>
    </row>
    <row r="74" spans="1:10" ht="15.75">
      <c r="A74" s="27" t="s">
        <v>1</v>
      </c>
      <c r="B74" s="4">
        <v>61</v>
      </c>
      <c r="C74" s="2" t="s">
        <v>60</v>
      </c>
      <c r="D74" s="21">
        <v>442</v>
      </c>
      <c r="E74" s="9">
        <v>122400</v>
      </c>
      <c r="F74" s="9">
        <v>6.9999999999999947</v>
      </c>
      <c r="G74" s="9">
        <v>9213</v>
      </c>
      <c r="I74" s="41"/>
    </row>
    <row r="75" spans="1:10" s="10" customFormat="1" ht="15.75">
      <c r="A75" s="31"/>
      <c r="B75" s="3"/>
      <c r="C75" s="26" t="s">
        <v>435</v>
      </c>
      <c r="D75" s="22">
        <f>SUM(D65:D74)</f>
        <v>8314</v>
      </c>
      <c r="E75" s="22">
        <f>SUM(E65:E74)</f>
        <v>2490500</v>
      </c>
      <c r="F75" s="38"/>
      <c r="G75" s="22">
        <f>SUM(G65:G74)</f>
        <v>100359</v>
      </c>
      <c r="I75" s="41"/>
      <c r="J75"/>
    </row>
    <row r="76" spans="1:10" s="7" customFormat="1" ht="31.5">
      <c r="A76" s="30" t="s">
        <v>1</v>
      </c>
      <c r="B76" s="6">
        <v>62</v>
      </c>
      <c r="C76" s="25" t="s">
        <v>413</v>
      </c>
      <c r="D76" s="20">
        <v>27733</v>
      </c>
      <c r="E76" s="20">
        <v>7678400</v>
      </c>
      <c r="F76" s="20">
        <v>6.0000000000000053</v>
      </c>
      <c r="G76" s="20">
        <v>490111</v>
      </c>
      <c r="I76" s="41"/>
      <c r="J76"/>
    </row>
    <row r="77" spans="1:10" ht="15.75">
      <c r="A77" s="27" t="s">
        <v>1</v>
      </c>
      <c r="B77" s="4">
        <v>63</v>
      </c>
      <c r="C77" s="2" t="s">
        <v>61</v>
      </c>
      <c r="D77" s="21">
        <v>923</v>
      </c>
      <c r="E77" s="9">
        <v>255600</v>
      </c>
      <c r="F77" s="9">
        <v>2.0000000000000018</v>
      </c>
      <c r="G77" s="9">
        <v>5217</v>
      </c>
      <c r="I77" s="41"/>
    </row>
    <row r="78" spans="1:10" ht="15.75">
      <c r="A78" s="27" t="s">
        <v>1</v>
      </c>
      <c r="B78" s="4">
        <v>64</v>
      </c>
      <c r="C78" s="2" t="s">
        <v>62</v>
      </c>
      <c r="D78" s="21">
        <v>1282</v>
      </c>
      <c r="E78" s="9">
        <v>354900</v>
      </c>
      <c r="F78" s="9">
        <v>4.0000000000000036</v>
      </c>
      <c r="G78" s="9">
        <v>14788</v>
      </c>
      <c r="I78" s="41"/>
    </row>
    <row r="79" spans="1:10" ht="15.75">
      <c r="A79" s="27" t="s">
        <v>1</v>
      </c>
      <c r="B79" s="4">
        <v>65</v>
      </c>
      <c r="C79" s="2" t="s">
        <v>63</v>
      </c>
      <c r="D79" s="21">
        <v>962</v>
      </c>
      <c r="E79" s="9">
        <v>266300</v>
      </c>
      <c r="F79" s="9">
        <v>3.0000000000000027</v>
      </c>
      <c r="G79" s="9">
        <v>8237</v>
      </c>
      <c r="I79" s="41"/>
    </row>
    <row r="80" spans="1:10" ht="15.75">
      <c r="A80" s="27" t="s">
        <v>1</v>
      </c>
      <c r="B80" s="4">
        <v>66</v>
      </c>
      <c r="C80" s="2" t="s">
        <v>439</v>
      </c>
      <c r="D80" s="21">
        <v>1004</v>
      </c>
      <c r="E80" s="9">
        <v>278000</v>
      </c>
      <c r="F80" s="9">
        <v>4.0000000000000036</v>
      </c>
      <c r="G80" s="9">
        <v>11584</v>
      </c>
      <c r="I80" s="41"/>
    </row>
    <row r="81" spans="1:10" ht="15.75">
      <c r="A81" s="27" t="s">
        <v>1</v>
      </c>
      <c r="B81" s="4">
        <v>67</v>
      </c>
      <c r="C81" s="2" t="s">
        <v>64</v>
      </c>
      <c r="D81" s="21">
        <v>9614</v>
      </c>
      <c r="E81" s="9">
        <v>2661800</v>
      </c>
      <c r="F81" s="9">
        <v>6.0000000000000053</v>
      </c>
      <c r="G81" s="9">
        <v>169903</v>
      </c>
      <c r="I81" s="41"/>
    </row>
    <row r="82" spans="1:10" ht="15.75">
      <c r="A82" s="27" t="s">
        <v>1</v>
      </c>
      <c r="B82" s="4">
        <v>68</v>
      </c>
      <c r="C82" s="2" t="s">
        <v>440</v>
      </c>
      <c r="D82" s="21">
        <v>1858</v>
      </c>
      <c r="E82" s="9">
        <v>514400</v>
      </c>
      <c r="F82" s="9">
        <v>2.0000000000000018</v>
      </c>
      <c r="G82" s="9">
        <v>10498</v>
      </c>
      <c r="I82" s="41"/>
    </row>
    <row r="83" spans="1:10" ht="15.75">
      <c r="A83" s="27" t="s">
        <v>1</v>
      </c>
      <c r="B83" s="4">
        <v>69</v>
      </c>
      <c r="C83" s="2" t="s">
        <v>65</v>
      </c>
      <c r="D83" s="21">
        <v>1175</v>
      </c>
      <c r="E83" s="9">
        <v>325300</v>
      </c>
      <c r="F83" s="9">
        <v>2.0000000000000018</v>
      </c>
      <c r="G83" s="9">
        <v>6639</v>
      </c>
      <c r="I83" s="41"/>
    </row>
    <row r="84" spans="1:10" ht="15.75">
      <c r="A84" s="27" t="s">
        <v>1</v>
      </c>
      <c r="B84" s="4">
        <v>70</v>
      </c>
      <c r="C84" s="2" t="s">
        <v>66</v>
      </c>
      <c r="D84" s="21">
        <v>584</v>
      </c>
      <c r="E84" s="9">
        <v>161700</v>
      </c>
      <c r="F84" s="9">
        <v>2.0000000000000018</v>
      </c>
      <c r="G84" s="9">
        <v>3300</v>
      </c>
      <c r="I84" s="41"/>
    </row>
    <row r="85" spans="1:10" ht="15.75">
      <c r="A85" s="27" t="s">
        <v>1</v>
      </c>
      <c r="B85" s="4">
        <v>71</v>
      </c>
      <c r="C85" s="2" t="s">
        <v>67</v>
      </c>
      <c r="D85" s="21">
        <v>887</v>
      </c>
      <c r="E85" s="9">
        <v>245600</v>
      </c>
      <c r="F85" s="9">
        <v>1.0000000000000009</v>
      </c>
      <c r="G85" s="9">
        <v>2481</v>
      </c>
      <c r="I85" s="41"/>
    </row>
    <row r="86" spans="1:10" ht="15.75">
      <c r="A86" s="27" t="s">
        <v>1</v>
      </c>
      <c r="B86" s="4">
        <v>72</v>
      </c>
      <c r="C86" s="2" t="s">
        <v>68</v>
      </c>
      <c r="D86" s="21">
        <v>2101</v>
      </c>
      <c r="E86" s="9">
        <v>581700</v>
      </c>
      <c r="F86" s="9">
        <v>1.0000000000000009</v>
      </c>
      <c r="G86" s="9">
        <v>5876</v>
      </c>
      <c r="I86" s="41"/>
    </row>
    <row r="87" spans="1:10" ht="15.75">
      <c r="A87" s="27" t="s">
        <v>1</v>
      </c>
      <c r="B87" s="4">
        <v>73</v>
      </c>
      <c r="C87" s="2" t="s">
        <v>69</v>
      </c>
      <c r="D87" s="21">
        <v>4000</v>
      </c>
      <c r="E87" s="9">
        <v>1107500</v>
      </c>
      <c r="F87" s="9">
        <v>4.0000000000000036</v>
      </c>
      <c r="G87" s="9">
        <v>46146</v>
      </c>
      <c r="I87" s="41"/>
    </row>
    <row r="88" spans="1:10" ht="15.75">
      <c r="A88" s="27" t="s">
        <v>1</v>
      </c>
      <c r="B88" s="4">
        <v>74</v>
      </c>
      <c r="C88" s="2" t="s">
        <v>70</v>
      </c>
      <c r="D88" s="21">
        <v>1148</v>
      </c>
      <c r="E88" s="9">
        <v>317800</v>
      </c>
      <c r="F88" s="9">
        <v>1.0000000000000009</v>
      </c>
      <c r="G88" s="9">
        <v>3211</v>
      </c>
      <c r="I88" s="41"/>
    </row>
    <row r="89" spans="1:10" ht="15.75">
      <c r="A89" s="27" t="s">
        <v>1</v>
      </c>
      <c r="B89" s="4">
        <v>75</v>
      </c>
      <c r="C89" s="2" t="s">
        <v>441</v>
      </c>
      <c r="D89" s="21">
        <v>937</v>
      </c>
      <c r="E89" s="9">
        <v>259400</v>
      </c>
      <c r="F89" s="9">
        <v>3.0000000000000027</v>
      </c>
      <c r="G89" s="9">
        <v>8023</v>
      </c>
      <c r="I89" s="41"/>
    </row>
    <row r="90" spans="1:10" ht="15.75">
      <c r="A90" s="27" t="s">
        <v>1</v>
      </c>
      <c r="B90" s="4">
        <v>76</v>
      </c>
      <c r="C90" s="2" t="s">
        <v>71</v>
      </c>
      <c r="D90" s="21">
        <v>963</v>
      </c>
      <c r="E90" s="9">
        <v>266600</v>
      </c>
      <c r="F90" s="9">
        <v>3.0000000000000027</v>
      </c>
      <c r="G90" s="9">
        <v>8246</v>
      </c>
      <c r="I90" s="41"/>
    </row>
    <row r="91" spans="1:10" ht="15.75">
      <c r="A91" s="27" t="s">
        <v>1</v>
      </c>
      <c r="B91" s="4">
        <v>77</v>
      </c>
      <c r="C91" s="2" t="s">
        <v>72</v>
      </c>
      <c r="D91" s="21">
        <v>295</v>
      </c>
      <c r="E91" s="9">
        <v>100000</v>
      </c>
      <c r="F91" s="9">
        <v>1.0000000000000009</v>
      </c>
      <c r="G91" s="9">
        <v>1011</v>
      </c>
      <c r="I91" s="41"/>
    </row>
    <row r="92" spans="1:10" s="10" customFormat="1" ht="15.75">
      <c r="A92" s="31"/>
      <c r="B92" s="3"/>
      <c r="C92" s="26" t="s">
        <v>435</v>
      </c>
      <c r="D92" s="22">
        <f>SUM(D77:D91)</f>
        <v>27733</v>
      </c>
      <c r="E92" s="22">
        <f>SUM(E77:E91)</f>
        <v>7696600</v>
      </c>
      <c r="F92" s="38"/>
      <c r="G92" s="22">
        <f>SUM(G77:G91)</f>
        <v>305160</v>
      </c>
      <c r="I92" s="41"/>
      <c r="J92"/>
    </row>
    <row r="93" spans="1:10" s="7" customFormat="1" ht="31.5">
      <c r="A93" s="30" t="s">
        <v>1</v>
      </c>
      <c r="B93" s="6">
        <v>78</v>
      </c>
      <c r="C93" s="25" t="s">
        <v>434</v>
      </c>
      <c r="D93" s="20">
        <v>12975</v>
      </c>
      <c r="E93" s="20">
        <v>3592400</v>
      </c>
      <c r="F93" s="20">
        <v>6.0000000000000053</v>
      </c>
      <c r="G93" s="20">
        <v>229303</v>
      </c>
      <c r="I93" s="41"/>
      <c r="J93"/>
    </row>
    <row r="94" spans="1:10" ht="15.75">
      <c r="A94" s="27" t="s">
        <v>1</v>
      </c>
      <c r="B94" s="4">
        <v>79</v>
      </c>
      <c r="C94" s="2" t="s">
        <v>73</v>
      </c>
      <c r="D94" s="8">
        <v>1564</v>
      </c>
      <c r="E94" s="9">
        <v>433000</v>
      </c>
      <c r="F94" s="9">
        <v>3.0000000000000027</v>
      </c>
      <c r="G94" s="9">
        <v>13392</v>
      </c>
      <c r="I94" s="41"/>
    </row>
    <row r="95" spans="1:10" ht="15.75">
      <c r="A95" s="27" t="s">
        <v>1</v>
      </c>
      <c r="B95" s="4">
        <v>80</v>
      </c>
      <c r="C95" s="2" t="s">
        <v>74</v>
      </c>
      <c r="D95" s="21">
        <v>507</v>
      </c>
      <c r="E95" s="9">
        <v>140400</v>
      </c>
      <c r="F95" s="9">
        <v>1.0000000000000009</v>
      </c>
      <c r="G95" s="9">
        <v>1419</v>
      </c>
      <c r="I95" s="41"/>
    </row>
    <row r="96" spans="1:10" ht="15.75">
      <c r="A96" s="27" t="s">
        <v>1</v>
      </c>
      <c r="B96" s="4">
        <v>81</v>
      </c>
      <c r="C96" s="2" t="s">
        <v>75</v>
      </c>
      <c r="D96" s="21">
        <v>255</v>
      </c>
      <c r="E96" s="9">
        <v>100000</v>
      </c>
      <c r="F96" s="9">
        <v>1.0000000000000009</v>
      </c>
      <c r="G96" s="9">
        <v>1011</v>
      </c>
      <c r="I96" s="41"/>
    </row>
    <row r="97" spans="1:10" ht="15.75">
      <c r="A97" s="27" t="s">
        <v>1</v>
      </c>
      <c r="B97" s="4">
        <v>82</v>
      </c>
      <c r="C97" s="2" t="s">
        <v>76</v>
      </c>
      <c r="D97" s="21">
        <v>2714</v>
      </c>
      <c r="E97" s="9">
        <v>751400</v>
      </c>
      <c r="F97" s="9">
        <v>4.0000000000000036</v>
      </c>
      <c r="G97" s="9">
        <v>31309</v>
      </c>
      <c r="I97" s="41"/>
    </row>
    <row r="98" spans="1:10" ht="15.75">
      <c r="A98" s="27" t="s">
        <v>1</v>
      </c>
      <c r="B98" s="4">
        <v>83</v>
      </c>
      <c r="C98" s="2" t="s">
        <v>77</v>
      </c>
      <c r="D98" s="21">
        <v>766</v>
      </c>
      <c r="E98" s="9">
        <v>212100</v>
      </c>
      <c r="F98" s="9">
        <v>1.0000000000000009</v>
      </c>
      <c r="G98" s="9">
        <v>2143</v>
      </c>
      <c r="I98" s="41"/>
    </row>
    <row r="99" spans="1:10" ht="15.75">
      <c r="A99" s="27" t="s">
        <v>1</v>
      </c>
      <c r="B99" s="4">
        <v>84</v>
      </c>
      <c r="C99" s="2" t="s">
        <v>78</v>
      </c>
      <c r="D99" s="21">
        <v>483</v>
      </c>
      <c r="E99" s="9">
        <v>133700</v>
      </c>
      <c r="F99" s="9">
        <v>3.0000000000000027</v>
      </c>
      <c r="G99" s="9">
        <v>4136</v>
      </c>
      <c r="I99" s="41"/>
    </row>
    <row r="100" spans="1:10" ht="15.75">
      <c r="A100" s="27" t="s">
        <v>1</v>
      </c>
      <c r="B100" s="4">
        <v>85</v>
      </c>
      <c r="C100" s="2" t="s">
        <v>79</v>
      </c>
      <c r="D100" s="21">
        <v>675</v>
      </c>
      <c r="E100" s="9">
        <v>186900</v>
      </c>
      <c r="F100" s="9">
        <v>2.0000000000000018</v>
      </c>
      <c r="G100" s="9">
        <v>3815</v>
      </c>
      <c r="I100" s="41"/>
    </row>
    <row r="101" spans="1:10" ht="15.75">
      <c r="A101" s="27" t="s">
        <v>1</v>
      </c>
      <c r="B101" s="4">
        <v>86</v>
      </c>
      <c r="C101" s="2" t="s">
        <v>80</v>
      </c>
      <c r="D101" s="21">
        <v>1397</v>
      </c>
      <c r="E101" s="9">
        <v>386800</v>
      </c>
      <c r="F101" s="9">
        <v>4.0000000000000036</v>
      </c>
      <c r="G101" s="9">
        <v>16117</v>
      </c>
      <c r="I101" s="41"/>
    </row>
    <row r="102" spans="1:10" ht="15.75">
      <c r="A102" s="27" t="s">
        <v>1</v>
      </c>
      <c r="B102" s="4">
        <v>87</v>
      </c>
      <c r="C102" s="2" t="s">
        <v>81</v>
      </c>
      <c r="D102" s="21">
        <v>1704</v>
      </c>
      <c r="E102" s="9">
        <v>471800</v>
      </c>
      <c r="F102" s="9">
        <v>5.0000000000000044</v>
      </c>
      <c r="G102" s="9">
        <v>24832</v>
      </c>
      <c r="I102" s="41"/>
    </row>
    <row r="103" spans="1:10" ht="15.75">
      <c r="A103" s="27" t="s">
        <v>1</v>
      </c>
      <c r="B103" s="4">
        <v>88</v>
      </c>
      <c r="C103" s="2" t="s">
        <v>82</v>
      </c>
      <c r="D103" s="21">
        <v>503</v>
      </c>
      <c r="E103" s="9">
        <v>139300</v>
      </c>
      <c r="F103" s="9">
        <v>1.0000000000000009</v>
      </c>
      <c r="G103" s="9">
        <v>1408</v>
      </c>
      <c r="I103" s="41"/>
    </row>
    <row r="104" spans="1:10" ht="15.75">
      <c r="A104" s="27" t="s">
        <v>1</v>
      </c>
      <c r="B104" s="4">
        <v>89</v>
      </c>
      <c r="C104" s="2" t="s">
        <v>83</v>
      </c>
      <c r="D104" s="21">
        <v>1656</v>
      </c>
      <c r="E104" s="9">
        <v>458500</v>
      </c>
      <c r="F104" s="9">
        <v>3.0000000000000027</v>
      </c>
      <c r="G104" s="9">
        <v>14181</v>
      </c>
      <c r="I104" s="41"/>
    </row>
    <row r="105" spans="1:10" ht="15.75">
      <c r="A105" s="27" t="s">
        <v>1</v>
      </c>
      <c r="B105" s="4">
        <v>90</v>
      </c>
      <c r="C105" s="2" t="s">
        <v>84</v>
      </c>
      <c r="D105" s="21">
        <v>751</v>
      </c>
      <c r="E105" s="9">
        <v>207900</v>
      </c>
      <c r="F105" s="9">
        <v>2.0000000000000018</v>
      </c>
      <c r="G105" s="9">
        <v>4243</v>
      </c>
      <c r="I105" s="41"/>
    </row>
    <row r="106" spans="1:10" s="10" customFormat="1" ht="15.75">
      <c r="A106" s="31"/>
      <c r="B106" s="3"/>
      <c r="C106" s="26" t="s">
        <v>435</v>
      </c>
      <c r="D106" s="22">
        <f>SUM(D94:D105)</f>
        <v>12975</v>
      </c>
      <c r="E106" s="22">
        <f>SUM(E94:E105)</f>
        <v>3621800</v>
      </c>
      <c r="F106" s="38"/>
      <c r="G106" s="22">
        <f>SUM(G94:G105)</f>
        <v>118006</v>
      </c>
      <c r="I106" s="41"/>
      <c r="J106"/>
    </row>
    <row r="107" spans="1:10" s="7" customFormat="1" ht="31.5">
      <c r="A107" s="30" t="s">
        <v>1</v>
      </c>
      <c r="B107" s="6">
        <v>91</v>
      </c>
      <c r="C107" s="25" t="s">
        <v>461</v>
      </c>
      <c r="D107" s="20">
        <v>126504</v>
      </c>
      <c r="E107" s="20">
        <v>15000000</v>
      </c>
      <c r="F107" s="20">
        <v>8.9999999999999964</v>
      </c>
      <c r="G107" s="20">
        <v>1483517</v>
      </c>
      <c r="I107" s="41"/>
      <c r="J107"/>
    </row>
    <row r="108" spans="1:10" ht="15.75">
      <c r="A108" s="27" t="s">
        <v>1</v>
      </c>
      <c r="B108" s="4">
        <v>92</v>
      </c>
      <c r="C108" s="2" t="s">
        <v>85</v>
      </c>
      <c r="D108" s="8">
        <v>3035</v>
      </c>
      <c r="E108" s="9">
        <v>840300</v>
      </c>
      <c r="F108" s="9">
        <v>6.0000000000000053</v>
      </c>
      <c r="G108" s="9">
        <v>53637</v>
      </c>
      <c r="I108" s="41"/>
    </row>
    <row r="109" spans="1:10" ht="15.75">
      <c r="A109" s="27" t="s">
        <v>1</v>
      </c>
      <c r="B109" s="4">
        <v>93</v>
      </c>
      <c r="C109" s="2" t="s">
        <v>86</v>
      </c>
      <c r="D109" s="8">
        <v>1844</v>
      </c>
      <c r="E109" s="9">
        <v>510500</v>
      </c>
      <c r="F109" s="9">
        <v>5.0000000000000044</v>
      </c>
      <c r="G109" s="9">
        <v>26869</v>
      </c>
      <c r="I109" s="41"/>
    </row>
    <row r="110" spans="1:10" ht="15.75">
      <c r="A110" s="27" t="s">
        <v>1</v>
      </c>
      <c r="B110" s="4">
        <v>94</v>
      </c>
      <c r="C110" s="2" t="s">
        <v>87</v>
      </c>
      <c r="D110" s="8">
        <v>1604</v>
      </c>
      <c r="E110" s="9">
        <v>444100</v>
      </c>
      <c r="F110" s="9">
        <v>3.0000000000000027</v>
      </c>
      <c r="G110" s="9">
        <v>13736</v>
      </c>
      <c r="I110" s="41"/>
    </row>
    <row r="111" spans="1:10" ht="15.75">
      <c r="A111" s="27" t="s">
        <v>1</v>
      </c>
      <c r="B111" s="4">
        <v>95</v>
      </c>
      <c r="C111" s="2" t="s">
        <v>88</v>
      </c>
      <c r="D111" s="8">
        <v>2821</v>
      </c>
      <c r="E111" s="9">
        <v>781000</v>
      </c>
      <c r="F111" s="9">
        <v>4.0000000000000036</v>
      </c>
      <c r="G111" s="9">
        <v>32542</v>
      </c>
      <c r="I111" s="41"/>
    </row>
    <row r="112" spans="1:10" ht="15.75">
      <c r="A112" s="27" t="s">
        <v>1</v>
      </c>
      <c r="B112" s="4">
        <v>96</v>
      </c>
      <c r="C112" s="2" t="s">
        <v>442</v>
      </c>
      <c r="D112" s="8">
        <v>3725</v>
      </c>
      <c r="E112" s="9">
        <v>1031300</v>
      </c>
      <c r="F112" s="9">
        <v>4.0000000000000036</v>
      </c>
      <c r="G112" s="9">
        <v>42971</v>
      </c>
      <c r="I112" s="41"/>
    </row>
    <row r="113" spans="1:9" ht="15.75">
      <c r="A113" s="27" t="s">
        <v>1</v>
      </c>
      <c r="B113" s="4">
        <v>97</v>
      </c>
      <c r="C113" s="2" t="s">
        <v>89</v>
      </c>
      <c r="D113" s="8">
        <v>2138</v>
      </c>
      <c r="E113" s="9">
        <v>591900</v>
      </c>
      <c r="F113" s="9">
        <v>8.9999999999999964</v>
      </c>
      <c r="G113" s="9">
        <v>58540</v>
      </c>
      <c r="I113" s="41"/>
    </row>
    <row r="114" spans="1:9" ht="15.75">
      <c r="A114" s="27" t="s">
        <v>1</v>
      </c>
      <c r="B114" s="4">
        <v>98</v>
      </c>
      <c r="C114" s="2" t="s">
        <v>90</v>
      </c>
      <c r="D114" s="8">
        <v>2239</v>
      </c>
      <c r="E114" s="9">
        <v>619900</v>
      </c>
      <c r="F114" s="9">
        <v>4.0000000000000036</v>
      </c>
      <c r="G114" s="9">
        <v>25830</v>
      </c>
      <c r="I114" s="41"/>
    </row>
    <row r="115" spans="1:9" ht="15.75">
      <c r="A115" s="27" t="s">
        <v>1</v>
      </c>
      <c r="B115" s="4">
        <v>99</v>
      </c>
      <c r="C115" s="2" t="s">
        <v>91</v>
      </c>
      <c r="D115" s="8">
        <v>6574</v>
      </c>
      <c r="E115" s="9">
        <v>1820100</v>
      </c>
      <c r="F115" s="9">
        <v>4.0000000000000036</v>
      </c>
      <c r="G115" s="9">
        <v>75838</v>
      </c>
      <c r="I115" s="41"/>
    </row>
    <row r="116" spans="1:9" ht="15.75">
      <c r="A116" s="27" t="s">
        <v>1</v>
      </c>
      <c r="B116" s="4">
        <v>100</v>
      </c>
      <c r="C116" s="2" t="s">
        <v>92</v>
      </c>
      <c r="D116" s="8">
        <v>29400</v>
      </c>
      <c r="E116" s="9">
        <v>8140000</v>
      </c>
      <c r="F116" s="9">
        <v>6.9999999999999947</v>
      </c>
      <c r="G116" s="9">
        <v>612689</v>
      </c>
      <c r="I116" s="41"/>
    </row>
    <row r="117" spans="1:9" ht="15.75">
      <c r="A117" s="27" t="s">
        <v>1</v>
      </c>
      <c r="B117" s="4">
        <v>101</v>
      </c>
      <c r="C117" s="2" t="s">
        <v>93</v>
      </c>
      <c r="D117" s="8">
        <v>10097</v>
      </c>
      <c r="E117" s="9">
        <v>2795500</v>
      </c>
      <c r="F117" s="9">
        <v>5.0000000000000044</v>
      </c>
      <c r="G117" s="9">
        <v>147132</v>
      </c>
      <c r="I117" s="41"/>
    </row>
    <row r="118" spans="1:9" ht="15.75">
      <c r="A118" s="27" t="s">
        <v>1</v>
      </c>
      <c r="B118" s="4">
        <v>102</v>
      </c>
      <c r="C118" s="2" t="s">
        <v>94</v>
      </c>
      <c r="D118" s="8">
        <v>2279</v>
      </c>
      <c r="E118" s="9">
        <v>631000</v>
      </c>
      <c r="F118" s="9">
        <v>4.0000000000000036</v>
      </c>
      <c r="G118" s="9">
        <v>26292</v>
      </c>
      <c r="I118" s="41"/>
    </row>
    <row r="119" spans="1:9" ht="15.75">
      <c r="A119" s="27" t="s">
        <v>1</v>
      </c>
      <c r="B119" s="4">
        <v>103</v>
      </c>
      <c r="C119" s="2" t="s">
        <v>95</v>
      </c>
      <c r="D119" s="8">
        <v>7246</v>
      </c>
      <c r="E119" s="9">
        <v>2006200</v>
      </c>
      <c r="F119" s="9">
        <v>4.0000000000000036</v>
      </c>
      <c r="G119" s="9">
        <v>83592</v>
      </c>
      <c r="I119" s="41"/>
    </row>
    <row r="120" spans="1:9" ht="15.75">
      <c r="A120" s="27" t="s">
        <v>1</v>
      </c>
      <c r="B120" s="4">
        <v>104</v>
      </c>
      <c r="C120" s="2" t="s">
        <v>96</v>
      </c>
      <c r="D120" s="8">
        <v>1731</v>
      </c>
      <c r="E120" s="9">
        <v>479300</v>
      </c>
      <c r="F120" s="9">
        <v>4.0000000000000036</v>
      </c>
      <c r="G120" s="9">
        <v>19971</v>
      </c>
      <c r="I120" s="41"/>
    </row>
    <row r="121" spans="1:9" ht="15.75">
      <c r="A121" s="27" t="s">
        <v>1</v>
      </c>
      <c r="B121" s="4">
        <v>105</v>
      </c>
      <c r="C121" s="2" t="s">
        <v>97</v>
      </c>
      <c r="D121" s="8">
        <v>4411</v>
      </c>
      <c r="E121" s="9">
        <v>1221300</v>
      </c>
      <c r="F121" s="9">
        <v>5.0000000000000044</v>
      </c>
      <c r="G121" s="9">
        <v>64279</v>
      </c>
      <c r="I121" s="41"/>
    </row>
    <row r="122" spans="1:9" ht="15.75">
      <c r="A122" s="27" t="s">
        <v>1</v>
      </c>
      <c r="B122" s="4">
        <v>106</v>
      </c>
      <c r="C122" s="2" t="s">
        <v>98</v>
      </c>
      <c r="D122" s="8">
        <v>1723</v>
      </c>
      <c r="E122" s="9">
        <v>477000</v>
      </c>
      <c r="F122" s="9">
        <v>5.0000000000000044</v>
      </c>
      <c r="G122" s="9">
        <v>25106</v>
      </c>
      <c r="I122" s="41"/>
    </row>
    <row r="123" spans="1:9" ht="15.75">
      <c r="A123" s="27" t="s">
        <v>1</v>
      </c>
      <c r="B123" s="4">
        <v>107</v>
      </c>
      <c r="C123" s="2" t="s">
        <v>99</v>
      </c>
      <c r="D123" s="8">
        <v>12555</v>
      </c>
      <c r="E123" s="9">
        <v>3476100</v>
      </c>
      <c r="F123" s="9">
        <v>5.0000000000000044</v>
      </c>
      <c r="G123" s="9">
        <v>182953</v>
      </c>
      <c r="I123" s="41"/>
    </row>
    <row r="124" spans="1:9" ht="15.75">
      <c r="A124" s="27" t="s">
        <v>1</v>
      </c>
      <c r="B124" s="4">
        <v>108</v>
      </c>
      <c r="C124" s="2" t="s">
        <v>100</v>
      </c>
      <c r="D124" s="21">
        <v>1028</v>
      </c>
      <c r="E124" s="9">
        <v>284600</v>
      </c>
      <c r="F124" s="9">
        <v>5.0000000000000044</v>
      </c>
      <c r="G124" s="9">
        <v>14979</v>
      </c>
      <c r="I124" s="41"/>
    </row>
    <row r="125" spans="1:9" ht="15.75">
      <c r="A125" s="27" t="s">
        <v>1</v>
      </c>
      <c r="B125" s="4">
        <v>109</v>
      </c>
      <c r="C125" s="2" t="s">
        <v>101</v>
      </c>
      <c r="D125" s="8">
        <v>2311</v>
      </c>
      <c r="E125" s="9">
        <v>639800</v>
      </c>
      <c r="F125" s="9">
        <v>5.0000000000000044</v>
      </c>
      <c r="G125" s="9">
        <v>33674</v>
      </c>
      <c r="I125" s="41"/>
    </row>
    <row r="126" spans="1:9" ht="15.75">
      <c r="A126" s="27" t="s">
        <v>1</v>
      </c>
      <c r="B126" s="4">
        <v>110</v>
      </c>
      <c r="C126" s="2" t="s">
        <v>102</v>
      </c>
      <c r="D126" s="8">
        <v>8533</v>
      </c>
      <c r="E126" s="9">
        <v>2362500</v>
      </c>
      <c r="F126" s="9">
        <v>9.9999999999999982</v>
      </c>
      <c r="G126" s="9">
        <v>262500</v>
      </c>
      <c r="I126" s="41"/>
    </row>
    <row r="127" spans="1:9" ht="15.75">
      <c r="A127" s="27" t="s">
        <v>1</v>
      </c>
      <c r="B127" s="4">
        <v>111</v>
      </c>
      <c r="C127" s="2" t="s">
        <v>103</v>
      </c>
      <c r="D127" s="8">
        <v>18785</v>
      </c>
      <c r="E127" s="9">
        <v>5201000</v>
      </c>
      <c r="F127" s="9">
        <v>4.0000000000000036</v>
      </c>
      <c r="G127" s="9">
        <v>216709</v>
      </c>
      <c r="I127" s="41"/>
    </row>
    <row r="128" spans="1:9" ht="15.75">
      <c r="A128" s="27" t="s">
        <v>1</v>
      </c>
      <c r="B128" s="4">
        <v>112</v>
      </c>
      <c r="C128" s="2" t="s">
        <v>104</v>
      </c>
      <c r="D128" s="8">
        <v>2425</v>
      </c>
      <c r="E128" s="9">
        <v>671400</v>
      </c>
      <c r="F128" s="9">
        <v>4.0000000000000036</v>
      </c>
      <c r="G128" s="9">
        <v>27975</v>
      </c>
      <c r="I128" s="41"/>
    </row>
    <row r="129" spans="1:10" s="10" customFormat="1" ht="15.75">
      <c r="A129" s="31"/>
      <c r="B129" s="3"/>
      <c r="C129" s="26" t="s">
        <v>435</v>
      </c>
      <c r="D129" s="23">
        <f>SUM(D108:D128)</f>
        <v>126504</v>
      </c>
      <c r="E129" s="23">
        <f>SUM(E108:E128)</f>
        <v>35024800</v>
      </c>
      <c r="F129" s="38"/>
      <c r="G129" s="23">
        <f>SUM(G108:G128)</f>
        <v>2047814</v>
      </c>
      <c r="I129" s="41"/>
      <c r="J129"/>
    </row>
    <row r="130" spans="1:10" s="7" customFormat="1" ht="31.5">
      <c r="A130" s="30" t="s">
        <v>1</v>
      </c>
      <c r="B130" s="6">
        <v>113</v>
      </c>
      <c r="C130" s="25" t="s">
        <v>414</v>
      </c>
      <c r="D130" s="20">
        <v>16803</v>
      </c>
      <c r="E130" s="20">
        <v>4652200</v>
      </c>
      <c r="F130" s="20">
        <v>9.9999999999999982</v>
      </c>
      <c r="G130" s="20">
        <v>516912</v>
      </c>
      <c r="I130" s="41"/>
      <c r="J130"/>
    </row>
    <row r="131" spans="1:10" ht="15.75">
      <c r="A131" s="27" t="s">
        <v>1</v>
      </c>
      <c r="B131" s="4">
        <v>114</v>
      </c>
      <c r="C131" s="2" t="s">
        <v>105</v>
      </c>
      <c r="D131" s="8">
        <f>2623+31+1+24+1</f>
        <v>2680</v>
      </c>
      <c r="E131" s="9">
        <v>742000</v>
      </c>
      <c r="F131" s="9">
        <v>4.0000000000000036</v>
      </c>
      <c r="G131" s="9">
        <v>30917</v>
      </c>
      <c r="I131" s="41"/>
    </row>
    <row r="132" spans="1:10" ht="15.75">
      <c r="A132" s="27" t="s">
        <v>1</v>
      </c>
      <c r="B132" s="4">
        <v>115</v>
      </c>
      <c r="C132" s="2" t="s">
        <v>106</v>
      </c>
      <c r="D132" s="21">
        <v>320</v>
      </c>
      <c r="E132" s="9">
        <v>100000</v>
      </c>
      <c r="F132" s="9">
        <v>2.0000000000000018</v>
      </c>
      <c r="G132" s="9">
        <v>2041</v>
      </c>
      <c r="I132" s="41"/>
    </row>
    <row r="133" spans="1:10" ht="15.75">
      <c r="A133" s="27" t="s">
        <v>1</v>
      </c>
      <c r="B133" s="4">
        <v>116</v>
      </c>
      <c r="C133" s="2" t="s">
        <v>107</v>
      </c>
      <c r="D133" s="21">
        <v>1043</v>
      </c>
      <c r="E133" s="9">
        <v>288800</v>
      </c>
      <c r="F133" s="9">
        <v>2.0000000000000018</v>
      </c>
      <c r="G133" s="9">
        <v>5894</v>
      </c>
      <c r="I133" s="41"/>
    </row>
    <row r="134" spans="1:10" ht="19.5" customHeight="1">
      <c r="A134" s="27" t="s">
        <v>1</v>
      </c>
      <c r="B134" s="4">
        <v>117</v>
      </c>
      <c r="C134" s="39" t="s">
        <v>108</v>
      </c>
      <c r="D134" s="21">
        <v>31</v>
      </c>
      <c r="E134" s="9">
        <v>100000</v>
      </c>
      <c r="F134" s="9">
        <v>2.0000000000000018</v>
      </c>
      <c r="G134" s="9">
        <v>2041</v>
      </c>
      <c r="I134" s="41"/>
    </row>
    <row r="135" spans="1:10" ht="15.75">
      <c r="A135" s="27" t="s">
        <v>1</v>
      </c>
      <c r="B135" s="4">
        <v>118</v>
      </c>
      <c r="C135" s="2" t="s">
        <v>109</v>
      </c>
      <c r="D135" s="21">
        <v>6322</v>
      </c>
      <c r="E135" s="9">
        <v>1750400</v>
      </c>
      <c r="F135" s="9">
        <v>7.9999999999999964</v>
      </c>
      <c r="G135" s="9">
        <v>152209</v>
      </c>
      <c r="I135" s="41"/>
    </row>
    <row r="136" spans="1:10" ht="15.75">
      <c r="A136" s="27" t="s">
        <v>1</v>
      </c>
      <c r="B136" s="4">
        <v>119</v>
      </c>
      <c r="C136" s="2" t="s">
        <v>110</v>
      </c>
      <c r="D136" s="21">
        <v>119</v>
      </c>
      <c r="E136" s="9">
        <v>100000</v>
      </c>
      <c r="F136" s="9">
        <v>1.0000000000000009</v>
      </c>
      <c r="G136" s="9">
        <v>1011</v>
      </c>
      <c r="I136" s="41"/>
    </row>
    <row r="137" spans="1:10" ht="15.75">
      <c r="A137" s="27" t="s">
        <v>1</v>
      </c>
      <c r="B137" s="4">
        <v>120</v>
      </c>
      <c r="C137" s="2" t="s">
        <v>443</v>
      </c>
      <c r="D137" s="21">
        <v>242</v>
      </c>
      <c r="E137" s="9">
        <v>100000</v>
      </c>
      <c r="F137" s="9">
        <v>5.0000000000000044</v>
      </c>
      <c r="G137" s="9">
        <v>5264</v>
      </c>
      <c r="I137" s="41"/>
    </row>
    <row r="138" spans="1:10" ht="15.75">
      <c r="A138" s="27" t="s">
        <v>1</v>
      </c>
      <c r="B138" s="4">
        <v>121</v>
      </c>
      <c r="C138" s="2" t="s">
        <v>111</v>
      </c>
      <c r="D138" s="21">
        <v>922</v>
      </c>
      <c r="E138" s="9">
        <v>255300</v>
      </c>
      <c r="F138" s="9">
        <v>4.0000000000000036</v>
      </c>
      <c r="G138" s="9">
        <v>10638</v>
      </c>
      <c r="I138" s="41"/>
    </row>
    <row r="139" spans="1:10" ht="15.75">
      <c r="A139" s="27" t="s">
        <v>1</v>
      </c>
      <c r="B139" s="4">
        <v>122</v>
      </c>
      <c r="C139" s="2" t="s">
        <v>112</v>
      </c>
      <c r="D139" s="8">
        <v>5123</v>
      </c>
      <c r="E139" s="9">
        <v>1418400</v>
      </c>
      <c r="F139" s="9">
        <v>4.0000000000000036</v>
      </c>
      <c r="G139" s="9">
        <v>59101</v>
      </c>
      <c r="I139" s="41"/>
    </row>
    <row r="140" spans="1:10" s="10" customFormat="1" ht="15.75">
      <c r="A140" s="31"/>
      <c r="B140" s="3"/>
      <c r="C140" s="26" t="s">
        <v>435</v>
      </c>
      <c r="D140" s="23">
        <f>SUM(D131:D139)</f>
        <v>16802</v>
      </c>
      <c r="E140" s="23">
        <f>SUM(E131:E139)</f>
        <v>4854900</v>
      </c>
      <c r="F140" s="22"/>
      <c r="G140" s="23">
        <f>SUM(G131:G139)</f>
        <v>269116</v>
      </c>
      <c r="I140" s="41"/>
      <c r="J140"/>
    </row>
    <row r="141" spans="1:10" s="7" customFormat="1" ht="31.5">
      <c r="A141" s="30" t="s">
        <v>1</v>
      </c>
      <c r="B141" s="6">
        <v>123</v>
      </c>
      <c r="C141" s="25" t="s">
        <v>415</v>
      </c>
      <c r="D141" s="20">
        <v>3349</v>
      </c>
      <c r="E141" s="20">
        <v>927200</v>
      </c>
      <c r="F141" s="20">
        <v>20.999999999999996</v>
      </c>
      <c r="G141" s="20">
        <v>246471</v>
      </c>
      <c r="I141" s="41"/>
      <c r="J141"/>
    </row>
    <row r="142" spans="1:10" ht="15.75">
      <c r="A142" s="27" t="s">
        <v>1</v>
      </c>
      <c r="B142" s="4">
        <v>124</v>
      </c>
      <c r="C142" s="2" t="s">
        <v>113</v>
      </c>
      <c r="D142" s="8">
        <v>2113</v>
      </c>
      <c r="E142" s="9">
        <v>585000</v>
      </c>
      <c r="F142" s="9">
        <v>5.0000000000000044</v>
      </c>
      <c r="G142" s="9">
        <v>30790</v>
      </c>
      <c r="I142" s="41"/>
    </row>
    <row r="143" spans="1:10" ht="15.75">
      <c r="A143" s="27" t="s">
        <v>1</v>
      </c>
      <c r="B143" s="4">
        <v>125</v>
      </c>
      <c r="C143" s="2" t="s">
        <v>114</v>
      </c>
      <c r="D143" s="21">
        <v>452</v>
      </c>
      <c r="E143" s="9">
        <v>125100</v>
      </c>
      <c r="F143" s="9">
        <v>13</v>
      </c>
      <c r="G143" s="9">
        <v>18694</v>
      </c>
      <c r="I143" s="41"/>
    </row>
    <row r="144" spans="1:10" ht="15.75">
      <c r="A144" s="27" t="s">
        <v>1</v>
      </c>
      <c r="B144" s="4">
        <v>126</v>
      </c>
      <c r="C144" s="2" t="s">
        <v>115</v>
      </c>
      <c r="D144" s="21">
        <v>357</v>
      </c>
      <c r="E144" s="9">
        <v>100000</v>
      </c>
      <c r="F144" s="9">
        <v>1.0000000000000009</v>
      </c>
      <c r="G144" s="9">
        <v>1011</v>
      </c>
      <c r="I144" s="41"/>
    </row>
    <row r="145" spans="1:10" ht="15.75">
      <c r="A145" s="27" t="s">
        <v>1</v>
      </c>
      <c r="B145" s="4">
        <v>127</v>
      </c>
      <c r="C145" s="2" t="s">
        <v>116</v>
      </c>
      <c r="D145" s="21">
        <v>427</v>
      </c>
      <c r="E145" s="9">
        <v>118200</v>
      </c>
      <c r="F145" s="9">
        <v>15.000000000000002</v>
      </c>
      <c r="G145" s="9">
        <v>20859</v>
      </c>
      <c r="I145" s="41"/>
    </row>
    <row r="146" spans="1:10" s="10" customFormat="1" ht="15.75">
      <c r="A146" s="31"/>
      <c r="B146" s="3"/>
      <c r="C146" s="26" t="s">
        <v>435</v>
      </c>
      <c r="D146" s="22">
        <f>SUM(D142:D145)</f>
        <v>3349</v>
      </c>
      <c r="E146" s="22">
        <f>SUM(E142:E145)</f>
        <v>928300</v>
      </c>
      <c r="F146" s="22"/>
      <c r="G146" s="22">
        <f>SUM(G142:G145)</f>
        <v>71354</v>
      </c>
      <c r="I146" s="41"/>
      <c r="J146"/>
    </row>
    <row r="147" spans="1:10" s="7" customFormat="1" ht="31.5">
      <c r="A147" s="30" t="s">
        <v>1</v>
      </c>
      <c r="B147" s="6">
        <v>128</v>
      </c>
      <c r="C147" s="25" t="s">
        <v>416</v>
      </c>
      <c r="D147" s="20">
        <v>16899</v>
      </c>
      <c r="E147" s="20">
        <v>4678800</v>
      </c>
      <c r="F147" s="20">
        <v>5.0000000000000044</v>
      </c>
      <c r="G147" s="20">
        <v>246253</v>
      </c>
      <c r="I147" s="41"/>
      <c r="J147"/>
    </row>
    <row r="148" spans="1:10" ht="15.75">
      <c r="A148" s="27" t="s">
        <v>1</v>
      </c>
      <c r="B148" s="4">
        <v>129</v>
      </c>
      <c r="C148" s="2" t="s">
        <v>117</v>
      </c>
      <c r="D148" s="8">
        <v>1098</v>
      </c>
      <c r="E148" s="9">
        <v>304000</v>
      </c>
      <c r="F148" s="9">
        <v>2.0000000000000018</v>
      </c>
      <c r="G148" s="9">
        <v>6205</v>
      </c>
      <c r="I148" s="41"/>
    </row>
    <row r="149" spans="1:10" ht="15.75">
      <c r="A149" s="27" t="s">
        <v>1</v>
      </c>
      <c r="B149" s="4">
        <v>130</v>
      </c>
      <c r="C149" s="2" t="s">
        <v>118</v>
      </c>
      <c r="D149" s="21">
        <v>406</v>
      </c>
      <c r="E149" s="9">
        <v>112400</v>
      </c>
      <c r="F149" s="9">
        <v>1.0000000000000009</v>
      </c>
      <c r="G149" s="9">
        <v>1136</v>
      </c>
      <c r="I149" s="41"/>
    </row>
    <row r="150" spans="1:10" ht="15.75">
      <c r="A150" s="27" t="s">
        <v>1</v>
      </c>
      <c r="B150" s="4">
        <v>131</v>
      </c>
      <c r="C150" s="2" t="s">
        <v>119</v>
      </c>
      <c r="D150" s="21">
        <v>961</v>
      </c>
      <c r="E150" s="9">
        <v>266100</v>
      </c>
      <c r="F150" s="9">
        <v>2.0000000000000018</v>
      </c>
      <c r="G150" s="9">
        <v>5431</v>
      </c>
      <c r="I150" s="41"/>
    </row>
    <row r="151" spans="1:10" ht="15.75">
      <c r="A151" s="27" t="s">
        <v>1</v>
      </c>
      <c r="B151" s="4">
        <v>132</v>
      </c>
      <c r="C151" s="2" t="s">
        <v>120</v>
      </c>
      <c r="D151" s="21">
        <v>200</v>
      </c>
      <c r="E151" s="9">
        <v>100000</v>
      </c>
      <c r="F151" s="9">
        <v>1.0000000000000009</v>
      </c>
      <c r="G151" s="9">
        <v>1011</v>
      </c>
      <c r="I151" s="41"/>
    </row>
    <row r="152" spans="1:10" ht="15.75">
      <c r="A152" s="27" t="s">
        <v>1</v>
      </c>
      <c r="B152" s="4">
        <v>133</v>
      </c>
      <c r="C152" s="2" t="s">
        <v>121</v>
      </c>
      <c r="D152" s="21">
        <v>961</v>
      </c>
      <c r="E152" s="9">
        <v>266100</v>
      </c>
      <c r="F152" s="9">
        <v>1.0000000000000009</v>
      </c>
      <c r="G152" s="9">
        <v>2688</v>
      </c>
      <c r="I152" s="41"/>
    </row>
    <row r="153" spans="1:10" ht="15.75">
      <c r="A153" s="27" t="s">
        <v>1</v>
      </c>
      <c r="B153" s="4">
        <v>134</v>
      </c>
      <c r="C153" s="2" t="s">
        <v>122</v>
      </c>
      <c r="D153" s="21">
        <v>808</v>
      </c>
      <c r="E153" s="9">
        <v>223700</v>
      </c>
      <c r="F153" s="9">
        <v>2.0000000000000018</v>
      </c>
      <c r="G153" s="9">
        <v>4566</v>
      </c>
      <c r="I153" s="41"/>
    </row>
    <row r="154" spans="1:10" ht="15.75">
      <c r="A154" s="27" t="s">
        <v>1</v>
      </c>
      <c r="B154" s="4">
        <v>135</v>
      </c>
      <c r="C154" s="2" t="s">
        <v>123</v>
      </c>
      <c r="D154" s="21">
        <v>227</v>
      </c>
      <c r="E154" s="9">
        <v>100000</v>
      </c>
      <c r="F154" s="9">
        <v>1.0000000000000009</v>
      </c>
      <c r="G154" s="9">
        <v>1011</v>
      </c>
      <c r="I154" s="41"/>
    </row>
    <row r="155" spans="1:10" ht="15.75">
      <c r="A155" s="27" t="s">
        <v>1</v>
      </c>
      <c r="B155" s="4">
        <v>136</v>
      </c>
      <c r="C155" s="2" t="s">
        <v>124</v>
      </c>
      <c r="D155" s="21">
        <v>278</v>
      </c>
      <c r="E155" s="9">
        <v>100000</v>
      </c>
      <c r="F155" s="9">
        <v>2.0000000000000018</v>
      </c>
      <c r="G155" s="9">
        <v>2041</v>
      </c>
      <c r="I155" s="41"/>
    </row>
    <row r="156" spans="1:10" ht="15.75">
      <c r="A156" s="27" t="s">
        <v>1</v>
      </c>
      <c r="B156" s="4">
        <v>137</v>
      </c>
      <c r="C156" s="2" t="s">
        <v>448</v>
      </c>
      <c r="D156" s="21">
        <v>421</v>
      </c>
      <c r="E156" s="9">
        <v>116600</v>
      </c>
      <c r="F156" s="9">
        <v>1.0000000000000009</v>
      </c>
      <c r="G156" s="9">
        <v>1178</v>
      </c>
      <c r="I156" s="41"/>
    </row>
    <row r="157" spans="1:10" ht="15.75">
      <c r="A157" s="27" t="s">
        <v>1</v>
      </c>
      <c r="B157" s="4">
        <v>138</v>
      </c>
      <c r="C157" s="2" t="s">
        <v>462</v>
      </c>
      <c r="D157" s="21">
        <v>557</v>
      </c>
      <c r="E157" s="9">
        <v>154200</v>
      </c>
      <c r="F157" s="9">
        <v>1.0000000000000009</v>
      </c>
      <c r="G157" s="9">
        <v>1558</v>
      </c>
      <c r="I157" s="41"/>
    </row>
    <row r="158" spans="1:10" ht="31.5">
      <c r="A158" s="27" t="s">
        <v>1</v>
      </c>
      <c r="B158" s="4">
        <v>139</v>
      </c>
      <c r="C158" s="2" t="s">
        <v>125</v>
      </c>
      <c r="D158" s="8">
        <v>6896</v>
      </c>
      <c r="E158" s="9">
        <v>1909300</v>
      </c>
      <c r="F158" s="9">
        <v>4.0000000000000036</v>
      </c>
      <c r="G158" s="9">
        <v>79555</v>
      </c>
      <c r="I158" s="41"/>
    </row>
    <row r="159" spans="1:10" ht="31.5">
      <c r="A159" s="27" t="s">
        <v>1</v>
      </c>
      <c r="B159" s="4">
        <v>140</v>
      </c>
      <c r="C159" s="2" t="s">
        <v>463</v>
      </c>
      <c r="D159" s="8">
        <v>1502</v>
      </c>
      <c r="E159" s="9">
        <v>415900</v>
      </c>
      <c r="F159" s="9">
        <v>1.0000000000000009</v>
      </c>
      <c r="G159" s="9">
        <v>4202</v>
      </c>
      <c r="I159" s="41"/>
    </row>
    <row r="160" spans="1:10" ht="15.75">
      <c r="A160" s="27" t="s">
        <v>1</v>
      </c>
      <c r="B160" s="4">
        <v>141</v>
      </c>
      <c r="C160" s="2" t="s">
        <v>126</v>
      </c>
      <c r="D160" s="8">
        <v>1195</v>
      </c>
      <c r="E160" s="9">
        <v>330900</v>
      </c>
      <c r="F160" s="9">
        <v>3.0000000000000027</v>
      </c>
      <c r="G160" s="9">
        <v>10235</v>
      </c>
      <c r="I160" s="41"/>
    </row>
    <row r="161" spans="1:10" ht="15.75">
      <c r="A161" s="27" t="s">
        <v>1</v>
      </c>
      <c r="B161" s="4">
        <v>142</v>
      </c>
      <c r="C161" s="2" t="s">
        <v>127</v>
      </c>
      <c r="D161" s="8">
        <v>1389</v>
      </c>
      <c r="E161" s="9">
        <v>384600</v>
      </c>
      <c r="F161" s="9">
        <v>2.0000000000000018</v>
      </c>
      <c r="G161" s="9">
        <v>7849</v>
      </c>
      <c r="I161" s="41"/>
    </row>
    <row r="162" spans="1:10" s="10" customFormat="1" ht="15.75">
      <c r="A162" s="31"/>
      <c r="B162" s="3"/>
      <c r="C162" s="26" t="s">
        <v>435</v>
      </c>
      <c r="D162" s="23">
        <f>SUM(D148:D161)</f>
        <v>16899</v>
      </c>
      <c r="E162" s="23">
        <f>SUM(E148:E161)</f>
        <v>4783800</v>
      </c>
      <c r="F162" s="22"/>
      <c r="G162" s="23">
        <f>SUM(G148:G161)</f>
        <v>128666</v>
      </c>
      <c r="I162" s="41"/>
      <c r="J162"/>
    </row>
    <row r="163" spans="1:10" s="7" customFormat="1" ht="25.15" customHeight="1">
      <c r="A163" s="30" t="s">
        <v>1</v>
      </c>
      <c r="B163" s="6">
        <v>143</v>
      </c>
      <c r="C163" s="25" t="s">
        <v>444</v>
      </c>
      <c r="D163" s="20">
        <v>17525</v>
      </c>
      <c r="E163" s="20">
        <v>4852100</v>
      </c>
      <c r="F163" s="20">
        <v>9.9999999999999982</v>
      </c>
      <c r="G163" s="20">
        <v>539123</v>
      </c>
      <c r="I163" s="41"/>
      <c r="J163"/>
    </row>
    <row r="164" spans="1:10" ht="15.75">
      <c r="A164" s="27" t="s">
        <v>1</v>
      </c>
      <c r="B164" s="4">
        <v>144</v>
      </c>
      <c r="C164" s="2" t="s">
        <v>128</v>
      </c>
      <c r="D164" s="8">
        <v>2238</v>
      </c>
      <c r="E164" s="9">
        <v>619600</v>
      </c>
      <c r="F164" s="9">
        <v>1.0000000000000009</v>
      </c>
      <c r="G164" s="9">
        <v>6259</v>
      </c>
      <c r="I164" s="41"/>
    </row>
    <row r="165" spans="1:10" ht="15.75">
      <c r="A165" s="27" t="s">
        <v>1</v>
      </c>
      <c r="B165" s="4">
        <v>145</v>
      </c>
      <c r="C165" s="2" t="s">
        <v>129</v>
      </c>
      <c r="D165" s="21">
        <v>575</v>
      </c>
      <c r="E165" s="9">
        <v>159200</v>
      </c>
      <c r="F165" s="9">
        <v>1.0000000000000009</v>
      </c>
      <c r="G165" s="9">
        <v>1609</v>
      </c>
      <c r="I165" s="41"/>
    </row>
    <row r="166" spans="1:10" ht="15.75">
      <c r="A166" s="27" t="s">
        <v>1</v>
      </c>
      <c r="B166" s="4">
        <v>146</v>
      </c>
      <c r="C166" s="2" t="s">
        <v>130</v>
      </c>
      <c r="D166" s="21">
        <v>12078</v>
      </c>
      <c r="E166" s="9">
        <v>3344000</v>
      </c>
      <c r="F166" s="9">
        <v>6.9999999999999947</v>
      </c>
      <c r="G166" s="9">
        <v>251699</v>
      </c>
      <c r="I166" s="41"/>
    </row>
    <row r="167" spans="1:10" ht="15.75">
      <c r="A167" s="27" t="s">
        <v>1</v>
      </c>
      <c r="B167" s="4">
        <v>147</v>
      </c>
      <c r="C167" s="2" t="s">
        <v>445</v>
      </c>
      <c r="D167" s="21">
        <v>181</v>
      </c>
      <c r="E167" s="9">
        <v>100000</v>
      </c>
      <c r="F167" s="9">
        <v>5.0000000000000044</v>
      </c>
      <c r="G167" s="9">
        <v>5264</v>
      </c>
      <c r="I167" s="41"/>
    </row>
    <row r="168" spans="1:10" ht="15.75">
      <c r="A168" s="27" t="s">
        <v>1</v>
      </c>
      <c r="B168" s="4">
        <v>148</v>
      </c>
      <c r="C168" s="2" t="s">
        <v>131</v>
      </c>
      <c r="D168" s="21">
        <v>325</v>
      </c>
      <c r="E168" s="9">
        <v>100000</v>
      </c>
      <c r="F168" s="9">
        <v>1.0000000000000009</v>
      </c>
      <c r="G168" s="9">
        <v>1011</v>
      </c>
      <c r="I168" s="41"/>
    </row>
    <row r="169" spans="1:10" ht="15.75">
      <c r="A169" s="27" t="s">
        <v>1</v>
      </c>
      <c r="B169" s="4">
        <v>149</v>
      </c>
      <c r="C169" s="2" t="s">
        <v>132</v>
      </c>
      <c r="D169" s="21">
        <v>709</v>
      </c>
      <c r="E169" s="9">
        <v>196300</v>
      </c>
      <c r="F169" s="9">
        <v>1.0000000000000009</v>
      </c>
      <c r="G169" s="9">
        <v>1983</v>
      </c>
      <c r="I169" s="41"/>
    </row>
    <row r="170" spans="1:10" ht="15.75">
      <c r="A170" s="27" t="s">
        <v>1</v>
      </c>
      <c r="B170" s="4">
        <v>150</v>
      </c>
      <c r="C170" s="2" t="s">
        <v>133</v>
      </c>
      <c r="D170" s="21">
        <v>118</v>
      </c>
      <c r="E170" s="9">
        <v>100000</v>
      </c>
      <c r="F170" s="9">
        <v>8.9999999999999964</v>
      </c>
      <c r="G170" s="9">
        <v>9891</v>
      </c>
      <c r="I170" s="41"/>
    </row>
    <row r="171" spans="1:10" ht="15.75">
      <c r="A171" s="27" t="s">
        <v>1</v>
      </c>
      <c r="B171" s="4">
        <v>151</v>
      </c>
      <c r="C171" s="2" t="s">
        <v>134</v>
      </c>
      <c r="D171" s="21">
        <v>389</v>
      </c>
      <c r="E171" s="9">
        <v>107700</v>
      </c>
      <c r="F171" s="9">
        <v>5.0000000000000044</v>
      </c>
      <c r="G171" s="9">
        <v>5669</v>
      </c>
      <c r="I171" s="41"/>
    </row>
    <row r="172" spans="1:10" ht="15.75">
      <c r="A172" s="27" t="s">
        <v>1</v>
      </c>
      <c r="B172" s="4">
        <v>152</v>
      </c>
      <c r="C172" s="2" t="s">
        <v>135</v>
      </c>
      <c r="D172" s="21">
        <v>554</v>
      </c>
      <c r="E172" s="9">
        <v>153400</v>
      </c>
      <c r="F172" s="9">
        <v>1.0000000000000009</v>
      </c>
      <c r="G172" s="9">
        <v>1550</v>
      </c>
      <c r="I172" s="41"/>
    </row>
    <row r="173" spans="1:10" s="10" customFormat="1" ht="15.75">
      <c r="A173" s="31"/>
      <c r="B173" s="3"/>
      <c r="C173" s="26" t="s">
        <v>435</v>
      </c>
      <c r="D173" s="22">
        <f>SUM(D164:D172)</f>
        <v>17167</v>
      </c>
      <c r="E173" s="22">
        <f>SUM(E164:E172)</f>
        <v>4880200</v>
      </c>
      <c r="F173" s="22"/>
      <c r="G173" s="22">
        <f>SUM(G164:G172)</f>
        <v>284935</v>
      </c>
      <c r="I173" s="41"/>
      <c r="J173"/>
    </row>
    <row r="174" spans="1:10" s="7" customFormat="1" ht="27" customHeight="1">
      <c r="A174" s="30" t="s">
        <v>1</v>
      </c>
      <c r="B174" s="6">
        <v>153</v>
      </c>
      <c r="C174" s="25" t="s">
        <v>417</v>
      </c>
      <c r="D174" s="20">
        <v>28238</v>
      </c>
      <c r="E174" s="20">
        <v>7818200</v>
      </c>
      <c r="F174" s="20">
        <v>6.0000000000000053</v>
      </c>
      <c r="G174" s="20">
        <v>499035</v>
      </c>
      <c r="I174" s="41"/>
      <c r="J174"/>
    </row>
    <row r="175" spans="1:10" ht="15.75">
      <c r="A175" s="27" t="s">
        <v>1</v>
      </c>
      <c r="B175" s="4">
        <v>154</v>
      </c>
      <c r="C175" s="2" t="s">
        <v>136</v>
      </c>
      <c r="D175" s="21">
        <v>612</v>
      </c>
      <c r="E175" s="9">
        <v>169400</v>
      </c>
      <c r="F175" s="9">
        <v>3.0000000000000027</v>
      </c>
      <c r="G175" s="9">
        <v>5240</v>
      </c>
      <c r="I175" s="41"/>
    </row>
    <row r="176" spans="1:10" ht="15.75">
      <c r="A176" s="27" t="s">
        <v>1</v>
      </c>
      <c r="B176" s="35">
        <v>155</v>
      </c>
      <c r="C176" s="2" t="s">
        <v>137</v>
      </c>
      <c r="D176" s="21">
        <v>1107</v>
      </c>
      <c r="E176" s="9">
        <v>306500</v>
      </c>
      <c r="F176" s="9">
        <v>3.0000000000000027</v>
      </c>
      <c r="G176" s="9">
        <v>9480</v>
      </c>
      <c r="I176" s="41"/>
    </row>
    <row r="177" spans="1:9" ht="15.75">
      <c r="A177" s="27" t="s">
        <v>1</v>
      </c>
      <c r="B177" s="4">
        <v>156</v>
      </c>
      <c r="C177" s="2" t="s">
        <v>138</v>
      </c>
      <c r="D177" s="21">
        <v>1482</v>
      </c>
      <c r="E177" s="9">
        <v>410300</v>
      </c>
      <c r="F177" s="9">
        <v>2.0000000000000018</v>
      </c>
      <c r="G177" s="9">
        <v>8374</v>
      </c>
      <c r="I177" s="41"/>
    </row>
    <row r="178" spans="1:9" ht="15.75">
      <c r="A178" s="27" t="s">
        <v>1</v>
      </c>
      <c r="B178" s="35">
        <v>157</v>
      </c>
      <c r="C178" s="2" t="s">
        <v>139</v>
      </c>
      <c r="D178" s="21">
        <v>307</v>
      </c>
      <c r="E178" s="9">
        <v>100000</v>
      </c>
      <c r="F178" s="9">
        <v>1.0000000000000009</v>
      </c>
      <c r="G178" s="9">
        <v>1011</v>
      </c>
      <c r="I178" s="41"/>
    </row>
    <row r="179" spans="1:9" ht="15.75">
      <c r="A179" s="27" t="s">
        <v>1</v>
      </c>
      <c r="B179" s="4">
        <v>158</v>
      </c>
      <c r="C179" s="2" t="s">
        <v>140</v>
      </c>
      <c r="D179" s="21">
        <v>2236</v>
      </c>
      <c r="E179" s="9">
        <v>619100</v>
      </c>
      <c r="F179" s="9">
        <v>3.0000000000000027</v>
      </c>
      <c r="G179" s="9">
        <v>19148</v>
      </c>
      <c r="I179" s="41"/>
    </row>
    <row r="180" spans="1:9" ht="15.75">
      <c r="A180" s="27" t="s">
        <v>1</v>
      </c>
      <c r="B180" s="35">
        <v>159</v>
      </c>
      <c r="C180" s="2" t="s">
        <v>141</v>
      </c>
      <c r="D180" s="21">
        <v>1127</v>
      </c>
      <c r="E180" s="9">
        <v>312000</v>
      </c>
      <c r="F180" s="9">
        <v>4.0000000000000036</v>
      </c>
      <c r="G180" s="9">
        <v>13000</v>
      </c>
      <c r="I180" s="41"/>
    </row>
    <row r="181" spans="1:9" ht="15.75">
      <c r="A181" s="27" t="s">
        <v>1</v>
      </c>
      <c r="B181" s="4">
        <v>160</v>
      </c>
      <c r="C181" s="2" t="s">
        <v>142</v>
      </c>
      <c r="D181" s="21">
        <v>1696</v>
      </c>
      <c r="E181" s="9">
        <v>469600</v>
      </c>
      <c r="F181" s="9">
        <v>3.0000000000000027</v>
      </c>
      <c r="G181" s="9">
        <v>14524</v>
      </c>
      <c r="I181" s="41"/>
    </row>
    <row r="182" spans="1:9" ht="15.75">
      <c r="A182" s="27" t="s">
        <v>1</v>
      </c>
      <c r="B182" s="35">
        <v>161</v>
      </c>
      <c r="C182" s="2" t="s">
        <v>143</v>
      </c>
      <c r="D182" s="21">
        <v>9465</v>
      </c>
      <c r="E182" s="9">
        <v>2620600</v>
      </c>
      <c r="F182" s="9">
        <v>65</v>
      </c>
      <c r="G182" s="9">
        <v>4866829</v>
      </c>
      <c r="I182" s="41"/>
    </row>
    <row r="183" spans="1:9" ht="15.75">
      <c r="A183" s="27" t="s">
        <v>1</v>
      </c>
      <c r="B183" s="4">
        <v>162</v>
      </c>
      <c r="C183" s="2" t="s">
        <v>144</v>
      </c>
      <c r="D183" s="21">
        <v>1270</v>
      </c>
      <c r="E183" s="9">
        <v>351600</v>
      </c>
      <c r="F183" s="9">
        <v>3.0000000000000027</v>
      </c>
      <c r="G183" s="9">
        <v>10875</v>
      </c>
      <c r="I183" s="41"/>
    </row>
    <row r="184" spans="1:9" ht="15.75">
      <c r="A184" s="27" t="s">
        <v>1</v>
      </c>
      <c r="B184" s="35">
        <v>163</v>
      </c>
      <c r="C184" s="2" t="s">
        <v>145</v>
      </c>
      <c r="D184" s="21">
        <v>764</v>
      </c>
      <c r="E184" s="9">
        <v>211500</v>
      </c>
      <c r="F184" s="9">
        <v>2.0000000000000018</v>
      </c>
      <c r="G184" s="9">
        <v>4317</v>
      </c>
      <c r="I184" s="41"/>
    </row>
    <row r="185" spans="1:9" ht="15.75">
      <c r="A185" s="27" t="s">
        <v>1</v>
      </c>
      <c r="B185" s="4">
        <v>164</v>
      </c>
      <c r="C185" s="2" t="s">
        <v>146</v>
      </c>
      <c r="D185" s="21">
        <v>1278</v>
      </c>
      <c r="E185" s="9">
        <v>353800</v>
      </c>
      <c r="F185" s="9">
        <v>2.0000000000000018</v>
      </c>
      <c r="G185" s="9">
        <v>7221</v>
      </c>
      <c r="I185" s="41"/>
    </row>
    <row r="186" spans="1:9" ht="15.75">
      <c r="A186" s="27" t="s">
        <v>1</v>
      </c>
      <c r="B186" s="35">
        <v>165</v>
      </c>
      <c r="C186" s="2" t="s">
        <v>147</v>
      </c>
      <c r="D186" s="21">
        <v>186</v>
      </c>
      <c r="E186" s="9">
        <v>100000</v>
      </c>
      <c r="F186" s="9">
        <v>1.0000000000000009</v>
      </c>
      <c r="G186" s="9">
        <v>1011</v>
      </c>
      <c r="I186" s="41"/>
    </row>
    <row r="187" spans="1:9" ht="15.75">
      <c r="A187" s="27" t="s">
        <v>1</v>
      </c>
      <c r="B187" s="35">
        <v>166</v>
      </c>
      <c r="C187" s="2" t="s">
        <v>148</v>
      </c>
      <c r="D187" s="21">
        <f>139+171</f>
        <v>310</v>
      </c>
      <c r="E187" s="9">
        <v>100000</v>
      </c>
      <c r="F187" s="9">
        <v>1.0000000000000009</v>
      </c>
      <c r="G187" s="9">
        <v>1011</v>
      </c>
      <c r="I187" s="41"/>
    </row>
    <row r="188" spans="1:9" ht="15.75">
      <c r="A188" s="27" t="s">
        <v>1</v>
      </c>
      <c r="B188" s="4">
        <v>167</v>
      </c>
      <c r="C188" s="2" t="s">
        <v>149</v>
      </c>
      <c r="D188" s="21">
        <v>229</v>
      </c>
      <c r="E188" s="9">
        <v>100000</v>
      </c>
      <c r="F188" s="9">
        <v>1.0000000000000009</v>
      </c>
      <c r="G188" s="9">
        <v>1011</v>
      </c>
      <c r="I188" s="41"/>
    </row>
    <row r="189" spans="1:9" ht="15.75">
      <c r="A189" s="27" t="s">
        <v>1</v>
      </c>
      <c r="B189" s="35">
        <v>168</v>
      </c>
      <c r="C189" s="2" t="s">
        <v>150</v>
      </c>
      <c r="D189" s="21">
        <v>1718</v>
      </c>
      <c r="E189" s="9">
        <v>475700</v>
      </c>
      <c r="F189" s="9">
        <v>3.0000000000000027</v>
      </c>
      <c r="G189" s="9">
        <v>14713</v>
      </c>
      <c r="I189" s="41"/>
    </row>
    <row r="190" spans="1:9" ht="15.75">
      <c r="A190" s="27" t="s">
        <v>1</v>
      </c>
      <c r="B190" s="4">
        <v>169</v>
      </c>
      <c r="C190" s="2" t="s">
        <v>151</v>
      </c>
      <c r="D190" s="21">
        <v>558</v>
      </c>
      <c r="E190" s="9">
        <v>154500</v>
      </c>
      <c r="F190" s="9">
        <v>2.0000000000000018</v>
      </c>
      <c r="G190" s="9">
        <v>3154</v>
      </c>
      <c r="I190" s="41"/>
    </row>
    <row r="191" spans="1:9" ht="15.75">
      <c r="A191" s="27" t="s">
        <v>1</v>
      </c>
      <c r="B191" s="35">
        <v>170</v>
      </c>
      <c r="C191" s="2" t="s">
        <v>152</v>
      </c>
      <c r="D191" s="21">
        <v>1051</v>
      </c>
      <c r="E191" s="9">
        <v>291000</v>
      </c>
      <c r="F191" s="9">
        <v>1.0000000000000009</v>
      </c>
      <c r="G191" s="9">
        <v>2940</v>
      </c>
      <c r="I191" s="41"/>
    </row>
    <row r="192" spans="1:9" ht="15.75">
      <c r="A192" s="27" t="s">
        <v>1</v>
      </c>
      <c r="B192" s="4">
        <v>171</v>
      </c>
      <c r="C192" s="2" t="s">
        <v>153</v>
      </c>
      <c r="D192" s="21">
        <v>1280</v>
      </c>
      <c r="E192" s="9">
        <v>354400</v>
      </c>
      <c r="F192" s="9">
        <v>1.0000000000000009</v>
      </c>
      <c r="G192" s="9">
        <v>3580</v>
      </c>
      <c r="I192" s="41"/>
    </row>
    <row r="193" spans="1:10" ht="15.75">
      <c r="A193" s="27" t="s">
        <v>1</v>
      </c>
      <c r="B193" s="35">
        <v>172</v>
      </c>
      <c r="C193" s="2" t="s">
        <v>154</v>
      </c>
      <c r="D193" s="21">
        <v>711</v>
      </c>
      <c r="E193" s="9">
        <v>196900</v>
      </c>
      <c r="F193" s="9">
        <v>4.0000000000000036</v>
      </c>
      <c r="G193" s="9">
        <v>8205</v>
      </c>
      <c r="I193" s="41"/>
    </row>
    <row r="194" spans="1:10" ht="15.75">
      <c r="A194" s="27" t="s">
        <v>1</v>
      </c>
      <c r="B194" s="4">
        <v>173</v>
      </c>
      <c r="C194" s="2" t="s">
        <v>155</v>
      </c>
      <c r="D194" s="21">
        <v>851</v>
      </c>
      <c r="E194" s="9">
        <v>235600</v>
      </c>
      <c r="F194" s="9">
        <v>2.0000000000000018</v>
      </c>
      <c r="G194" s="9">
        <v>4809</v>
      </c>
      <c r="I194" s="41"/>
    </row>
    <row r="195" spans="1:10" ht="15.75">
      <c r="A195" s="27" t="s">
        <v>1</v>
      </c>
      <c r="B195" s="3"/>
      <c r="C195" s="26" t="s">
        <v>435</v>
      </c>
      <c r="D195" s="22">
        <f>SUM(D175:D194)</f>
        <v>28238</v>
      </c>
      <c r="E195" s="22">
        <f>SUM(E175:E194)</f>
        <v>7932500</v>
      </c>
      <c r="F195" s="9"/>
      <c r="G195" s="22">
        <f>SUM(G175:G194)</f>
        <v>5000453</v>
      </c>
      <c r="I195" s="41"/>
    </row>
    <row r="196" spans="1:10" s="10" customFormat="1" ht="31.5">
      <c r="A196" s="31"/>
      <c r="B196" s="6">
        <v>174</v>
      </c>
      <c r="C196" s="25" t="s">
        <v>418</v>
      </c>
      <c r="D196" s="20">
        <v>3863</v>
      </c>
      <c r="E196" s="20">
        <v>1069500</v>
      </c>
      <c r="F196" s="20">
        <v>5.0000000000000044</v>
      </c>
      <c r="G196" s="20">
        <v>56290</v>
      </c>
      <c r="I196" s="41"/>
      <c r="J196"/>
    </row>
    <row r="197" spans="1:10" s="7" customFormat="1" ht="15.75">
      <c r="A197" s="30" t="s">
        <v>1</v>
      </c>
      <c r="B197" s="4">
        <v>174</v>
      </c>
      <c r="C197" s="2" t="s">
        <v>156</v>
      </c>
      <c r="D197" s="21">
        <v>505</v>
      </c>
      <c r="E197" s="9">
        <v>139800</v>
      </c>
      <c r="F197" s="38">
        <v>1.0000000000000009</v>
      </c>
      <c r="G197" s="9">
        <v>1413</v>
      </c>
      <c r="I197" s="41"/>
      <c r="J197"/>
    </row>
    <row r="198" spans="1:10" ht="15.75">
      <c r="A198" s="27" t="s">
        <v>1</v>
      </c>
      <c r="B198" s="4">
        <v>176</v>
      </c>
      <c r="C198" s="2" t="s">
        <v>157</v>
      </c>
      <c r="D198" s="21">
        <v>390</v>
      </c>
      <c r="E198" s="9">
        <v>108000</v>
      </c>
      <c r="F198" s="9">
        <v>1.0000000000000009</v>
      </c>
      <c r="G198" s="9">
        <v>1091</v>
      </c>
      <c r="I198" s="41"/>
    </row>
    <row r="199" spans="1:10" ht="15.75">
      <c r="A199" s="27" t="s">
        <v>1</v>
      </c>
      <c r="B199" s="4">
        <v>177</v>
      </c>
      <c r="C199" s="2" t="s">
        <v>158</v>
      </c>
      <c r="D199" s="21">
        <v>2901</v>
      </c>
      <c r="E199" s="9">
        <v>803200</v>
      </c>
      <c r="F199" s="9">
        <v>3.0000000000000027</v>
      </c>
      <c r="G199" s="9">
        <v>24842</v>
      </c>
      <c r="I199" s="41"/>
    </row>
    <row r="200" spans="1:10" ht="15.75">
      <c r="A200" s="27" t="s">
        <v>1</v>
      </c>
      <c r="B200" s="3"/>
      <c r="C200" s="26" t="s">
        <v>435</v>
      </c>
      <c r="D200" s="22">
        <f>SUM(D197:D199)</f>
        <v>3796</v>
      </c>
      <c r="E200" s="22">
        <f>SUM(E197:E199)</f>
        <v>1051000</v>
      </c>
      <c r="F200" s="9"/>
      <c r="G200" s="22">
        <f>SUM(G197:G199)</f>
        <v>27346</v>
      </c>
      <c r="I200" s="41"/>
    </row>
    <row r="201" spans="1:10" s="10" customFormat="1" ht="31.5">
      <c r="A201" s="31"/>
      <c r="B201" s="6">
        <v>178</v>
      </c>
      <c r="C201" s="25" t="s">
        <v>419</v>
      </c>
      <c r="D201" s="20">
        <v>48218</v>
      </c>
      <c r="E201" s="20">
        <v>13350100</v>
      </c>
      <c r="F201" s="20">
        <v>12</v>
      </c>
      <c r="G201" s="20">
        <v>1820469</v>
      </c>
      <c r="I201" s="41"/>
      <c r="J201"/>
    </row>
    <row r="202" spans="1:10" s="7" customFormat="1" ht="15.75">
      <c r="A202" s="30" t="s">
        <v>1</v>
      </c>
      <c r="B202" s="4">
        <v>179</v>
      </c>
      <c r="C202" s="2" t="s">
        <v>159</v>
      </c>
      <c r="D202" s="8">
        <v>1727</v>
      </c>
      <c r="E202" s="9">
        <v>478200</v>
      </c>
      <c r="F202" s="9">
        <v>1.0000000000000009</v>
      </c>
      <c r="G202" s="9">
        <v>4831</v>
      </c>
      <c r="I202" s="41"/>
      <c r="J202"/>
    </row>
    <row r="203" spans="1:10" ht="15.75">
      <c r="A203" s="27" t="s">
        <v>1</v>
      </c>
      <c r="B203" s="4">
        <v>180</v>
      </c>
      <c r="C203" s="2" t="s">
        <v>160</v>
      </c>
      <c r="D203" s="21">
        <v>320</v>
      </c>
      <c r="E203" s="9">
        <v>100000</v>
      </c>
      <c r="F203" s="9">
        <v>1.0000000000000009</v>
      </c>
      <c r="G203" s="9">
        <v>1011</v>
      </c>
      <c r="I203" s="41"/>
    </row>
    <row r="204" spans="1:10" ht="15.75">
      <c r="A204" s="27" t="s">
        <v>1</v>
      </c>
      <c r="B204" s="4">
        <v>181</v>
      </c>
      <c r="C204" s="2" t="s">
        <v>161</v>
      </c>
      <c r="D204" s="21">
        <v>1930</v>
      </c>
      <c r="E204" s="9">
        <v>534400</v>
      </c>
      <c r="F204" s="9">
        <v>2.0000000000000018</v>
      </c>
      <c r="G204" s="9">
        <v>10907</v>
      </c>
      <c r="I204" s="41"/>
    </row>
    <row r="205" spans="1:10" ht="15.75">
      <c r="A205" s="27" t="s">
        <v>1</v>
      </c>
      <c r="B205" s="4">
        <v>182</v>
      </c>
      <c r="C205" s="2" t="s">
        <v>162</v>
      </c>
      <c r="D205" s="21">
        <v>250</v>
      </c>
      <c r="E205" s="9">
        <v>100000</v>
      </c>
      <c r="F205" s="9">
        <v>1.0000000000000009</v>
      </c>
      <c r="G205" s="9">
        <v>1011</v>
      </c>
      <c r="I205" s="41"/>
    </row>
    <row r="206" spans="1:10" ht="31.5">
      <c r="A206" s="27" t="s">
        <v>1</v>
      </c>
      <c r="B206" s="4">
        <v>183</v>
      </c>
      <c r="C206" s="2" t="s">
        <v>163</v>
      </c>
      <c r="D206" s="21">
        <v>23412</v>
      </c>
      <c r="E206" s="9">
        <v>6482100</v>
      </c>
      <c r="F206" s="9">
        <v>8.9999999999999964</v>
      </c>
      <c r="G206" s="9">
        <v>641087</v>
      </c>
      <c r="I206" s="41"/>
    </row>
    <row r="207" spans="1:10" ht="15.75">
      <c r="A207" s="27" t="s">
        <v>1</v>
      </c>
      <c r="B207" s="4">
        <v>184</v>
      </c>
      <c r="C207" s="2" t="s">
        <v>164</v>
      </c>
      <c r="D207" s="21">
        <v>292</v>
      </c>
      <c r="E207" s="9">
        <v>100000</v>
      </c>
      <c r="F207" s="9">
        <v>1.0000000000000009</v>
      </c>
      <c r="G207" s="9">
        <v>1011</v>
      </c>
      <c r="I207" s="41"/>
    </row>
    <row r="208" spans="1:10" ht="31.5">
      <c r="A208" s="27" t="s">
        <v>1</v>
      </c>
      <c r="B208" s="4">
        <v>185</v>
      </c>
      <c r="C208" s="2" t="s">
        <v>165</v>
      </c>
      <c r="D208" s="21">
        <v>789</v>
      </c>
      <c r="E208" s="9">
        <v>218500</v>
      </c>
      <c r="F208" s="9">
        <v>4.0000000000000036</v>
      </c>
      <c r="G208" s="9">
        <v>9105</v>
      </c>
      <c r="I208" s="41"/>
    </row>
    <row r="209" spans="1:10" ht="15.75">
      <c r="A209" s="27" t="s">
        <v>1</v>
      </c>
      <c r="B209" s="4">
        <v>186</v>
      </c>
      <c r="C209" s="2" t="s">
        <v>166</v>
      </c>
      <c r="D209" s="21">
        <v>9392</v>
      </c>
      <c r="E209" s="9">
        <v>2600400</v>
      </c>
      <c r="F209" s="9">
        <v>6.0000000000000053</v>
      </c>
      <c r="G209" s="9">
        <v>165983</v>
      </c>
      <c r="I209" s="41"/>
    </row>
    <row r="210" spans="1:10" ht="15.75">
      <c r="A210" s="27" t="s">
        <v>1</v>
      </c>
      <c r="B210" s="4">
        <v>187</v>
      </c>
      <c r="C210" s="2" t="s">
        <v>167</v>
      </c>
      <c r="D210" s="21">
        <v>695</v>
      </c>
      <c r="E210" s="9">
        <v>192400</v>
      </c>
      <c r="F210" s="9">
        <v>2.0000000000000018</v>
      </c>
      <c r="G210" s="9">
        <v>3927</v>
      </c>
      <c r="I210" s="41"/>
    </row>
    <row r="211" spans="1:10" ht="15.75">
      <c r="A211" s="27" t="s">
        <v>1</v>
      </c>
      <c r="B211" s="4">
        <v>188</v>
      </c>
      <c r="C211" s="2" t="s">
        <v>168</v>
      </c>
      <c r="D211" s="21">
        <v>939</v>
      </c>
      <c r="E211" s="9">
        <v>260000</v>
      </c>
      <c r="F211" s="9">
        <v>1.0000000000000009</v>
      </c>
      <c r="G211" s="9">
        <v>2627</v>
      </c>
      <c r="I211" s="41"/>
    </row>
    <row r="212" spans="1:10" ht="15.75">
      <c r="A212" s="27" t="s">
        <v>1</v>
      </c>
      <c r="B212" s="4">
        <v>189</v>
      </c>
      <c r="C212" s="2" t="s">
        <v>169</v>
      </c>
      <c r="D212" s="21">
        <v>1073</v>
      </c>
      <c r="E212" s="9">
        <v>297100</v>
      </c>
      <c r="F212" s="9">
        <v>4.0000000000000036</v>
      </c>
      <c r="G212" s="9">
        <v>12380</v>
      </c>
      <c r="I212" s="41"/>
    </row>
    <row r="213" spans="1:10" ht="15.75">
      <c r="A213" s="27" t="s">
        <v>1</v>
      </c>
      <c r="B213" s="4">
        <v>190</v>
      </c>
      <c r="C213" s="2" t="s">
        <v>170</v>
      </c>
      <c r="D213" s="21">
        <v>3096</v>
      </c>
      <c r="E213" s="9">
        <v>857200</v>
      </c>
      <c r="F213" s="9">
        <v>2.0000000000000018</v>
      </c>
      <c r="G213" s="9">
        <v>17494</v>
      </c>
      <c r="I213" s="41"/>
    </row>
    <row r="214" spans="1:10" ht="15.75">
      <c r="A214" s="27" t="s">
        <v>1</v>
      </c>
      <c r="B214" s="4">
        <v>191</v>
      </c>
      <c r="C214" s="2" t="s">
        <v>171</v>
      </c>
      <c r="D214" s="21">
        <v>644</v>
      </c>
      <c r="E214" s="9">
        <v>178300</v>
      </c>
      <c r="F214" s="9">
        <v>2.0000000000000018</v>
      </c>
      <c r="G214" s="9">
        <v>3639</v>
      </c>
      <c r="I214" s="41"/>
    </row>
    <row r="215" spans="1:10" ht="15.75">
      <c r="A215" s="27" t="s">
        <v>1</v>
      </c>
      <c r="B215" s="4">
        <v>192</v>
      </c>
      <c r="C215" s="2" t="s">
        <v>172</v>
      </c>
      <c r="D215" s="21">
        <v>483</v>
      </c>
      <c r="E215" s="9">
        <v>133700</v>
      </c>
      <c r="F215" s="9">
        <v>3.0000000000000027</v>
      </c>
      <c r="G215" s="9">
        <v>4136</v>
      </c>
      <c r="I215" s="41"/>
    </row>
    <row r="216" spans="1:10" ht="15.75">
      <c r="A216" s="27" t="s">
        <v>1</v>
      </c>
      <c r="B216" s="4">
        <v>193</v>
      </c>
      <c r="C216" s="2" t="s">
        <v>173</v>
      </c>
      <c r="D216" s="8">
        <v>1255</v>
      </c>
      <c r="E216" s="9">
        <v>347500</v>
      </c>
      <c r="F216" s="9">
        <v>1.0000000000000009</v>
      </c>
      <c r="G216" s="9">
        <v>3511</v>
      </c>
      <c r="I216" s="41"/>
    </row>
    <row r="217" spans="1:10" ht="15.75">
      <c r="A217" s="27" t="s">
        <v>1</v>
      </c>
      <c r="B217" s="4">
        <v>194</v>
      </c>
      <c r="C217" s="2" t="s">
        <v>174</v>
      </c>
      <c r="D217" s="8">
        <v>925</v>
      </c>
      <c r="E217" s="9">
        <v>256100</v>
      </c>
      <c r="F217" s="9">
        <v>1.0000000000000009</v>
      </c>
      <c r="G217" s="9">
        <v>2587</v>
      </c>
      <c r="I217" s="41"/>
    </row>
    <row r="218" spans="1:10" ht="15.75">
      <c r="A218" s="27" t="s">
        <v>1</v>
      </c>
      <c r="B218" s="4">
        <v>195</v>
      </c>
      <c r="C218" s="2" t="s">
        <v>175</v>
      </c>
      <c r="D218" s="8">
        <v>964</v>
      </c>
      <c r="E218" s="9">
        <v>266900</v>
      </c>
      <c r="F218" s="9">
        <v>1.0000000000000009</v>
      </c>
      <c r="G218" s="9">
        <v>2696</v>
      </c>
      <c r="I218" s="41"/>
    </row>
    <row r="219" spans="1:10" ht="15.75">
      <c r="A219" s="27" t="s">
        <v>1</v>
      </c>
      <c r="B219" s="3"/>
      <c r="C219" s="26" t="s">
        <v>435</v>
      </c>
      <c r="D219" s="22">
        <f>SUM(D202:D218)</f>
        <v>48186</v>
      </c>
      <c r="E219" s="22">
        <f>SUM(E202:E218)</f>
        <v>13402800</v>
      </c>
      <c r="F219" s="9"/>
      <c r="G219" s="22">
        <f>SUM(G216:G218)</f>
        <v>8794</v>
      </c>
      <c r="I219" s="41"/>
    </row>
    <row r="220" spans="1:10" s="10" customFormat="1" ht="31.5">
      <c r="A220" s="31"/>
      <c r="B220" s="6">
        <v>196</v>
      </c>
      <c r="C220" s="25" t="s">
        <v>420</v>
      </c>
      <c r="D220" s="20">
        <v>63333</v>
      </c>
      <c r="E220" s="20">
        <v>15000000</v>
      </c>
      <c r="F220" s="20">
        <v>12</v>
      </c>
      <c r="G220" s="20">
        <v>2045455</v>
      </c>
      <c r="I220" s="41"/>
      <c r="J220"/>
    </row>
    <row r="221" spans="1:10" s="7" customFormat="1" ht="15.75">
      <c r="A221" s="30" t="s">
        <v>1</v>
      </c>
      <c r="B221" s="4">
        <v>197</v>
      </c>
      <c r="C221" s="2" t="s">
        <v>176</v>
      </c>
      <c r="D221" s="8">
        <v>5908</v>
      </c>
      <c r="E221" s="9">
        <v>1635700</v>
      </c>
      <c r="F221" s="9">
        <v>3.0000000000000027</v>
      </c>
      <c r="G221" s="9">
        <v>50589</v>
      </c>
      <c r="I221" s="41"/>
      <c r="J221"/>
    </row>
    <row r="222" spans="1:10" ht="15.75">
      <c r="A222" s="27" t="s">
        <v>1</v>
      </c>
      <c r="B222" s="4">
        <v>198</v>
      </c>
      <c r="C222" s="2" t="s">
        <v>177</v>
      </c>
      <c r="D222" s="8">
        <v>2321</v>
      </c>
      <c r="E222" s="9">
        <v>642600</v>
      </c>
      <c r="F222" s="9">
        <v>1.0000000000000009</v>
      </c>
      <c r="G222" s="9">
        <v>6491</v>
      </c>
      <c r="I222" s="41"/>
    </row>
    <row r="223" spans="1:10" ht="15.75">
      <c r="A223" s="27" t="s">
        <v>1</v>
      </c>
      <c r="B223" s="4">
        <v>199</v>
      </c>
      <c r="C223" s="2" t="s">
        <v>178</v>
      </c>
      <c r="D223" s="21">
        <v>414</v>
      </c>
      <c r="E223" s="9">
        <v>114600</v>
      </c>
      <c r="F223" s="9">
        <v>2.0000000000000018</v>
      </c>
      <c r="G223" s="9">
        <v>2339</v>
      </c>
      <c r="I223" s="41"/>
    </row>
    <row r="224" spans="1:10" ht="15.75">
      <c r="A224" s="27" t="s">
        <v>1</v>
      </c>
      <c r="B224" s="4">
        <v>200</v>
      </c>
      <c r="C224" s="2" t="s">
        <v>179</v>
      </c>
      <c r="D224" s="21">
        <v>1375</v>
      </c>
      <c r="E224" s="9">
        <v>380700</v>
      </c>
      <c r="F224" s="9">
        <v>3.0000000000000027</v>
      </c>
      <c r="G224" s="9">
        <v>11775</v>
      </c>
      <c r="I224" s="41"/>
    </row>
    <row r="225" spans="1:9" ht="15.75">
      <c r="A225" s="27" t="s">
        <v>1</v>
      </c>
      <c r="B225" s="4">
        <v>201</v>
      </c>
      <c r="C225" s="2" t="s">
        <v>180</v>
      </c>
      <c r="D225" s="21">
        <v>320</v>
      </c>
      <c r="E225" s="9">
        <v>100000</v>
      </c>
      <c r="F225" s="9">
        <v>1.0000000000000009</v>
      </c>
      <c r="G225" s="9">
        <v>1011</v>
      </c>
      <c r="I225" s="41"/>
    </row>
    <row r="226" spans="1:9" ht="15.75">
      <c r="A226" s="27" t="s">
        <v>1</v>
      </c>
      <c r="B226" s="4">
        <v>202</v>
      </c>
      <c r="C226" s="2" t="s">
        <v>181</v>
      </c>
      <c r="D226" s="21">
        <v>423</v>
      </c>
      <c r="E226" s="9">
        <v>117100</v>
      </c>
      <c r="F226" s="9">
        <v>2.0000000000000018</v>
      </c>
      <c r="G226" s="9">
        <v>2390</v>
      </c>
      <c r="I226" s="41"/>
    </row>
    <row r="227" spans="1:9" ht="15.75">
      <c r="A227" s="27" t="s">
        <v>1</v>
      </c>
      <c r="B227" s="4">
        <v>203</v>
      </c>
      <c r="C227" s="2" t="s">
        <v>464</v>
      </c>
      <c r="D227" s="21">
        <v>1108</v>
      </c>
      <c r="E227" s="9">
        <v>306800</v>
      </c>
      <c r="F227" s="9">
        <v>1.0000000000000009</v>
      </c>
      <c r="G227" s="9">
        <v>3099</v>
      </c>
      <c r="I227" s="41"/>
    </row>
    <row r="228" spans="1:9" ht="15.75">
      <c r="A228" s="27" t="s">
        <v>1</v>
      </c>
      <c r="B228" s="4">
        <v>204</v>
      </c>
      <c r="C228" s="2" t="s">
        <v>182</v>
      </c>
      <c r="D228" s="21">
        <v>759</v>
      </c>
      <c r="E228" s="9">
        <v>210100</v>
      </c>
      <c r="F228" s="9">
        <v>2.0000000000000018</v>
      </c>
      <c r="G228" s="9">
        <v>4288</v>
      </c>
      <c r="I228" s="41"/>
    </row>
    <row r="229" spans="1:9" ht="15.75">
      <c r="A229" s="27" t="s">
        <v>1</v>
      </c>
      <c r="B229" s="4">
        <v>205</v>
      </c>
      <c r="C229" s="2" t="s">
        <v>183</v>
      </c>
      <c r="D229" s="21">
        <v>137</v>
      </c>
      <c r="E229" s="9">
        <v>100000</v>
      </c>
      <c r="F229" s="9">
        <v>1.0000000000000009</v>
      </c>
      <c r="G229" s="9">
        <v>1011</v>
      </c>
      <c r="I229" s="41"/>
    </row>
    <row r="230" spans="1:9" ht="15.75">
      <c r="A230" s="27" t="s">
        <v>1</v>
      </c>
      <c r="B230" s="4">
        <v>206</v>
      </c>
      <c r="C230" s="2" t="s">
        <v>184</v>
      </c>
      <c r="D230" s="21">
        <v>954</v>
      </c>
      <c r="E230" s="9">
        <v>264100</v>
      </c>
      <c r="F230" s="9">
        <v>3.0000000000000027</v>
      </c>
      <c r="G230" s="9">
        <v>8169</v>
      </c>
      <c r="I230" s="41"/>
    </row>
    <row r="231" spans="1:9" ht="15.75">
      <c r="A231" s="27" t="s">
        <v>1</v>
      </c>
      <c r="B231" s="4">
        <v>207</v>
      </c>
      <c r="C231" s="2" t="s">
        <v>185</v>
      </c>
      <c r="D231" s="21">
        <v>230</v>
      </c>
      <c r="E231" s="9">
        <v>100000</v>
      </c>
      <c r="F231" s="9">
        <v>1.0000000000000009</v>
      </c>
      <c r="G231" s="9">
        <v>1011</v>
      </c>
      <c r="I231" s="41"/>
    </row>
    <row r="232" spans="1:9" ht="15.75">
      <c r="A232" s="27" t="s">
        <v>1</v>
      </c>
      <c r="B232" s="4">
        <v>208</v>
      </c>
      <c r="C232" s="2" t="s">
        <v>186</v>
      </c>
      <c r="D232" s="8">
        <v>33918</v>
      </c>
      <c r="E232" s="9">
        <v>9390800</v>
      </c>
      <c r="F232" s="9">
        <v>7.9999999999999964</v>
      </c>
      <c r="G232" s="9">
        <v>816592</v>
      </c>
      <c r="I232" s="41"/>
    </row>
    <row r="233" spans="1:9" ht="15.75">
      <c r="A233" s="27" t="s">
        <v>1</v>
      </c>
      <c r="B233" s="4">
        <v>209</v>
      </c>
      <c r="C233" s="2" t="s">
        <v>187</v>
      </c>
      <c r="D233" s="21">
        <v>662</v>
      </c>
      <c r="E233" s="9">
        <v>183300</v>
      </c>
      <c r="F233" s="9">
        <v>2.0000000000000018</v>
      </c>
      <c r="G233" s="9">
        <v>3741</v>
      </c>
      <c r="I233" s="41"/>
    </row>
    <row r="234" spans="1:9" ht="15.75">
      <c r="A234" s="27" t="s">
        <v>1</v>
      </c>
      <c r="B234" s="4">
        <v>210</v>
      </c>
      <c r="C234" s="2" t="s">
        <v>188</v>
      </c>
      <c r="D234" s="21">
        <v>461</v>
      </c>
      <c r="E234" s="9">
        <v>127600</v>
      </c>
      <c r="F234" s="9">
        <v>1.0000000000000009</v>
      </c>
      <c r="G234" s="9">
        <v>1289</v>
      </c>
      <c r="I234" s="41"/>
    </row>
    <row r="235" spans="1:9" ht="15.75">
      <c r="A235" s="27" t="s">
        <v>1</v>
      </c>
      <c r="B235" s="4">
        <v>211</v>
      </c>
      <c r="C235" s="2" t="s">
        <v>189</v>
      </c>
      <c r="D235" s="21">
        <v>390</v>
      </c>
      <c r="E235" s="9">
        <v>108000</v>
      </c>
      <c r="F235" s="9">
        <v>1.0000000000000009</v>
      </c>
      <c r="G235" s="9">
        <v>1091</v>
      </c>
      <c r="I235" s="41"/>
    </row>
    <row r="236" spans="1:9" ht="15.75">
      <c r="A236" s="27" t="s">
        <v>1</v>
      </c>
      <c r="B236" s="4">
        <v>212</v>
      </c>
      <c r="C236" s="2" t="s">
        <v>190</v>
      </c>
      <c r="D236" s="21">
        <v>529</v>
      </c>
      <c r="E236" s="9">
        <v>146500</v>
      </c>
      <c r="F236" s="9">
        <v>1.0000000000000009</v>
      </c>
      <c r="G236" s="9">
        <v>1480</v>
      </c>
      <c r="I236" s="41"/>
    </row>
    <row r="237" spans="1:9" ht="15.75">
      <c r="A237" s="27" t="s">
        <v>1</v>
      </c>
      <c r="B237" s="4">
        <v>213</v>
      </c>
      <c r="C237" s="2" t="s">
        <v>191</v>
      </c>
      <c r="D237" s="21">
        <v>2292</v>
      </c>
      <c r="E237" s="9">
        <v>634600</v>
      </c>
      <c r="F237" s="9">
        <v>1.0000000000000009</v>
      </c>
      <c r="G237" s="9">
        <v>6411</v>
      </c>
      <c r="I237" s="41"/>
    </row>
    <row r="238" spans="1:9" ht="15.75">
      <c r="A238" s="27" t="s">
        <v>1</v>
      </c>
      <c r="B238" s="4">
        <v>214</v>
      </c>
      <c r="C238" s="2" t="s">
        <v>192</v>
      </c>
      <c r="D238" s="21">
        <v>3794</v>
      </c>
      <c r="E238" s="9">
        <v>1050400</v>
      </c>
      <c r="F238" s="9">
        <v>4.0000000000000036</v>
      </c>
      <c r="G238" s="9">
        <v>43767</v>
      </c>
      <c r="I238" s="41"/>
    </row>
    <row r="239" spans="1:9" ht="15.75">
      <c r="A239" s="27" t="s">
        <v>1</v>
      </c>
      <c r="B239" s="4">
        <v>215</v>
      </c>
      <c r="C239" s="2" t="s">
        <v>193</v>
      </c>
      <c r="D239" s="21">
        <v>2164</v>
      </c>
      <c r="E239" s="9">
        <v>599100</v>
      </c>
      <c r="F239" s="9">
        <v>2.0000000000000018</v>
      </c>
      <c r="G239" s="9">
        <v>12227</v>
      </c>
      <c r="I239" s="41"/>
    </row>
    <row r="240" spans="1:9" ht="15.75">
      <c r="A240" s="27" t="s">
        <v>1</v>
      </c>
      <c r="B240" s="4">
        <v>216</v>
      </c>
      <c r="C240" s="2" t="s">
        <v>194</v>
      </c>
      <c r="D240" s="21">
        <v>354</v>
      </c>
      <c r="E240" s="9">
        <v>100000</v>
      </c>
      <c r="F240" s="9">
        <v>1.0000000000000009</v>
      </c>
      <c r="G240" s="9">
        <v>1011</v>
      </c>
      <c r="I240" s="41"/>
    </row>
    <row r="241" spans="1:10" ht="15.75">
      <c r="A241" s="27" t="s">
        <v>1</v>
      </c>
      <c r="B241" s="4">
        <v>217</v>
      </c>
      <c r="C241" s="2" t="s">
        <v>195</v>
      </c>
      <c r="D241" s="21">
        <v>1716</v>
      </c>
      <c r="E241" s="9">
        <v>475100</v>
      </c>
      <c r="F241" s="9">
        <v>2.0000000000000018</v>
      </c>
      <c r="G241" s="9">
        <v>9696</v>
      </c>
      <c r="I241" s="41"/>
    </row>
    <row r="242" spans="1:10" ht="15.75">
      <c r="A242" s="27" t="s">
        <v>1</v>
      </c>
      <c r="B242" s="4">
        <v>218</v>
      </c>
      <c r="C242" s="2" t="s">
        <v>196</v>
      </c>
      <c r="D242" s="21">
        <v>596</v>
      </c>
      <c r="E242" s="9">
        <v>165000</v>
      </c>
      <c r="F242" s="9">
        <v>2.0000000000000018</v>
      </c>
      <c r="G242" s="9">
        <v>3368</v>
      </c>
      <c r="I242" s="41"/>
    </row>
    <row r="243" spans="1:10" ht="15.75">
      <c r="A243" s="27" t="s">
        <v>1</v>
      </c>
      <c r="B243" s="4">
        <v>219</v>
      </c>
      <c r="C243" s="2" t="s">
        <v>197</v>
      </c>
      <c r="D243" s="21">
        <v>2508</v>
      </c>
      <c r="E243" s="9">
        <v>694400</v>
      </c>
      <c r="F243" s="9">
        <v>1.0000000000000009</v>
      </c>
      <c r="G243" s="9">
        <v>7015</v>
      </c>
      <c r="I243" s="41"/>
    </row>
    <row r="244" spans="1:10" ht="15.75">
      <c r="A244" s="27" t="s">
        <v>1</v>
      </c>
      <c r="B244" s="3"/>
      <c r="C244" s="26" t="s">
        <v>435</v>
      </c>
      <c r="D244" s="22">
        <f>SUM(D221:D243)</f>
        <v>63333</v>
      </c>
      <c r="E244" s="22">
        <f>SUM(E221:E243)</f>
        <v>17646500</v>
      </c>
      <c r="F244" s="9"/>
      <c r="G244" s="22">
        <f>SUM(G241:G243)</f>
        <v>20079</v>
      </c>
      <c r="I244" s="41"/>
    </row>
    <row r="245" spans="1:10" s="10" customFormat="1" ht="31.5">
      <c r="A245" s="31"/>
      <c r="B245" s="6">
        <v>220</v>
      </c>
      <c r="C245" s="25" t="s">
        <v>432</v>
      </c>
      <c r="D245" s="20">
        <v>9764</v>
      </c>
      <c r="E245" s="20">
        <v>2703300</v>
      </c>
      <c r="F245" s="20">
        <v>5.0000000000000044</v>
      </c>
      <c r="G245" s="20">
        <v>142279</v>
      </c>
      <c r="I245" s="41"/>
      <c r="J245"/>
    </row>
    <row r="246" spans="1:10" s="7" customFormat="1" ht="15.75">
      <c r="A246" s="30" t="s">
        <v>1</v>
      </c>
      <c r="B246" s="4">
        <v>221</v>
      </c>
      <c r="C246" s="2" t="s">
        <v>198</v>
      </c>
      <c r="D246" s="21">
        <v>980</v>
      </c>
      <c r="E246" s="9">
        <v>271300</v>
      </c>
      <c r="F246" s="9">
        <v>2.0000000000000018</v>
      </c>
      <c r="G246" s="9">
        <v>5537</v>
      </c>
      <c r="I246" s="41"/>
      <c r="J246"/>
    </row>
    <row r="247" spans="1:10" ht="15.75">
      <c r="A247" s="27" t="s">
        <v>1</v>
      </c>
      <c r="B247" s="4">
        <v>222</v>
      </c>
      <c r="C247" s="2" t="s">
        <v>199</v>
      </c>
      <c r="D247" s="21">
        <v>4763</v>
      </c>
      <c r="E247" s="9">
        <v>1318700</v>
      </c>
      <c r="F247" s="9">
        <v>4.0000000000000036</v>
      </c>
      <c r="G247" s="9">
        <v>54946</v>
      </c>
      <c r="I247" s="41"/>
    </row>
    <row r="248" spans="1:10" ht="15.75">
      <c r="A248" s="27" t="s">
        <v>1</v>
      </c>
      <c r="B248" s="4">
        <v>223</v>
      </c>
      <c r="C248" s="2" t="s">
        <v>200</v>
      </c>
      <c r="D248" s="21">
        <v>822</v>
      </c>
      <c r="E248" s="9">
        <v>227600</v>
      </c>
      <c r="F248" s="9">
        <v>2.0000000000000018</v>
      </c>
      <c r="G248" s="9">
        <v>4645</v>
      </c>
      <c r="I248" s="41"/>
    </row>
    <row r="249" spans="1:10" ht="15.75">
      <c r="A249" s="27" t="s">
        <v>1</v>
      </c>
      <c r="B249" s="4">
        <v>224</v>
      </c>
      <c r="C249" s="2" t="s">
        <v>201</v>
      </c>
      <c r="D249" s="21">
        <v>506</v>
      </c>
      <c r="E249" s="9">
        <v>140100</v>
      </c>
      <c r="F249" s="9">
        <v>4.0000000000000036</v>
      </c>
      <c r="G249" s="9">
        <v>5838</v>
      </c>
      <c r="I249" s="41"/>
    </row>
    <row r="250" spans="1:10" ht="15.75">
      <c r="A250" s="27" t="s">
        <v>1</v>
      </c>
      <c r="B250" s="4">
        <v>225</v>
      </c>
      <c r="C250" s="2" t="s">
        <v>202</v>
      </c>
      <c r="D250" s="21">
        <v>1742</v>
      </c>
      <c r="E250" s="9">
        <v>482300</v>
      </c>
      <c r="F250" s="9">
        <v>5.0000000000000044</v>
      </c>
      <c r="G250" s="9">
        <v>25385</v>
      </c>
      <c r="I250" s="41"/>
    </row>
    <row r="251" spans="1:10" ht="15.75">
      <c r="A251" s="27" t="s">
        <v>1</v>
      </c>
      <c r="B251" s="4">
        <v>226</v>
      </c>
      <c r="C251" s="2" t="s">
        <v>203</v>
      </c>
      <c r="D251" s="21">
        <v>951</v>
      </c>
      <c r="E251" s="9">
        <v>263300</v>
      </c>
      <c r="F251" s="9">
        <v>5.0000000000000044</v>
      </c>
      <c r="G251" s="9">
        <v>13858</v>
      </c>
      <c r="I251" s="41"/>
    </row>
    <row r="252" spans="1:10" ht="15.75">
      <c r="A252" s="27" t="s">
        <v>1</v>
      </c>
      <c r="B252" s="3"/>
      <c r="C252" s="26" t="s">
        <v>435</v>
      </c>
      <c r="D252" s="22">
        <f>SUM(D246:D251)</f>
        <v>9764</v>
      </c>
      <c r="E252" s="22">
        <f>SUM(E246:E251)</f>
        <v>2703300</v>
      </c>
      <c r="F252" s="9"/>
      <c r="G252" s="22">
        <f>SUM(G246:G251)</f>
        <v>110209</v>
      </c>
      <c r="I252" s="41"/>
    </row>
    <row r="253" spans="1:10" s="10" customFormat="1" ht="31.5">
      <c r="A253" s="31"/>
      <c r="B253" s="6">
        <v>227</v>
      </c>
      <c r="C253" s="25" t="s">
        <v>465</v>
      </c>
      <c r="D253" s="20">
        <v>39418</v>
      </c>
      <c r="E253" s="20">
        <v>10913600</v>
      </c>
      <c r="F253" s="20">
        <v>9.9999999999999982</v>
      </c>
      <c r="G253" s="20">
        <v>1212623</v>
      </c>
      <c r="I253" s="41"/>
      <c r="J253"/>
    </row>
    <row r="254" spans="1:10" s="7" customFormat="1" ht="31.9" customHeight="1">
      <c r="A254" s="30" t="s">
        <v>1</v>
      </c>
      <c r="B254" s="4">
        <v>228</v>
      </c>
      <c r="C254" s="2" t="s">
        <v>204</v>
      </c>
      <c r="D254" s="8">
        <v>13269</v>
      </c>
      <c r="E254" s="9">
        <v>3673800</v>
      </c>
      <c r="F254" s="9">
        <v>4.0000000000000036</v>
      </c>
      <c r="G254" s="9">
        <v>153075</v>
      </c>
      <c r="I254" s="41"/>
      <c r="J254"/>
    </row>
    <row r="255" spans="1:10" ht="15.75">
      <c r="A255" s="27" t="s">
        <v>1</v>
      </c>
      <c r="B255" s="4">
        <v>229</v>
      </c>
      <c r="C255" s="2" t="s">
        <v>205</v>
      </c>
      <c r="D255" s="21">
        <v>672</v>
      </c>
      <c r="E255" s="9">
        <v>186100</v>
      </c>
      <c r="F255" s="9">
        <v>1.0000000000000009</v>
      </c>
      <c r="G255" s="9">
        <v>1880</v>
      </c>
      <c r="I255" s="41"/>
    </row>
    <row r="256" spans="1:10" ht="15.75">
      <c r="A256" s="27" t="s">
        <v>1</v>
      </c>
      <c r="B256" s="4">
        <v>230</v>
      </c>
      <c r="C256" s="2" t="s">
        <v>206</v>
      </c>
      <c r="D256" s="21">
        <v>4485</v>
      </c>
      <c r="E256" s="9">
        <v>1241800</v>
      </c>
      <c r="F256" s="9">
        <v>5.0000000000000044</v>
      </c>
      <c r="G256" s="9">
        <v>65358</v>
      </c>
      <c r="I256" s="41"/>
    </row>
    <row r="257" spans="1:10" ht="15.75">
      <c r="A257" s="27" t="s">
        <v>1</v>
      </c>
      <c r="B257" s="4">
        <v>231</v>
      </c>
      <c r="C257" s="2" t="s">
        <v>207</v>
      </c>
      <c r="D257" s="21">
        <v>67</v>
      </c>
      <c r="E257" s="9">
        <v>100000</v>
      </c>
      <c r="F257" s="9">
        <v>2.0000000000000018</v>
      </c>
      <c r="G257" s="9">
        <v>2041</v>
      </c>
      <c r="I257" s="41"/>
    </row>
    <row r="258" spans="1:10" ht="15.75">
      <c r="A258" s="27" t="s">
        <v>1</v>
      </c>
      <c r="B258" s="4">
        <v>232</v>
      </c>
      <c r="C258" s="2" t="s">
        <v>208</v>
      </c>
      <c r="D258" s="21">
        <v>664</v>
      </c>
      <c r="E258" s="9">
        <v>183800</v>
      </c>
      <c r="F258" s="9">
        <v>4.0000000000000036</v>
      </c>
      <c r="G258" s="9">
        <v>7659</v>
      </c>
      <c r="I258" s="41"/>
    </row>
    <row r="259" spans="1:10" ht="15.75">
      <c r="A259" s="27" t="s">
        <v>1</v>
      </c>
      <c r="B259" s="4">
        <v>233</v>
      </c>
      <c r="C259" s="2" t="s">
        <v>209</v>
      </c>
      <c r="D259" s="21">
        <v>397</v>
      </c>
      <c r="E259" s="9">
        <v>109900</v>
      </c>
      <c r="F259" s="9">
        <v>2.0000000000000018</v>
      </c>
      <c r="G259" s="9">
        <v>2243</v>
      </c>
      <c r="I259" s="41"/>
    </row>
    <row r="260" spans="1:10" ht="15.75">
      <c r="A260" s="27" t="s">
        <v>1</v>
      </c>
      <c r="B260" s="4">
        <v>234</v>
      </c>
      <c r="C260" s="2" t="s">
        <v>210</v>
      </c>
      <c r="D260" s="8">
        <v>18631</v>
      </c>
      <c r="E260" s="9">
        <v>5158300</v>
      </c>
      <c r="F260" s="9">
        <v>6.9999999999999947</v>
      </c>
      <c r="G260" s="9">
        <v>388260</v>
      </c>
      <c r="I260" s="41"/>
    </row>
    <row r="261" spans="1:10" ht="15.75">
      <c r="A261" s="27" t="s">
        <v>1</v>
      </c>
      <c r="B261" s="4">
        <v>235</v>
      </c>
      <c r="C261" s="2" t="s">
        <v>211</v>
      </c>
      <c r="D261" s="8">
        <v>1233</v>
      </c>
      <c r="E261" s="9">
        <v>341400</v>
      </c>
      <c r="F261" s="9">
        <v>4.0000000000000036</v>
      </c>
      <c r="G261" s="9">
        <v>14225</v>
      </c>
      <c r="I261" s="41"/>
    </row>
    <row r="262" spans="1:10" ht="15.75">
      <c r="A262" s="27" t="s">
        <v>1</v>
      </c>
      <c r="B262" s="3"/>
      <c r="C262" s="26" t="s">
        <v>435</v>
      </c>
      <c r="D262" s="22">
        <f>SUM(D254:D261)</f>
        <v>39418</v>
      </c>
      <c r="E262" s="22">
        <f>SUM(E254:E261)</f>
        <v>10995100</v>
      </c>
      <c r="F262" s="9"/>
      <c r="G262" s="22">
        <f>SUM(G254:G261)</f>
        <v>634741</v>
      </c>
      <c r="I262" s="41"/>
    </row>
    <row r="263" spans="1:10" s="10" customFormat="1" ht="31.5">
      <c r="A263" s="31"/>
      <c r="B263" s="6">
        <v>236</v>
      </c>
      <c r="C263" s="25" t="s">
        <v>421</v>
      </c>
      <c r="D263" s="20">
        <v>73342</v>
      </c>
      <c r="E263" s="20">
        <v>15000000</v>
      </c>
      <c r="F263" s="20">
        <v>13</v>
      </c>
      <c r="G263" s="20">
        <v>2241380</v>
      </c>
      <c r="I263" s="41"/>
      <c r="J263"/>
    </row>
    <row r="264" spans="1:10" s="7" customFormat="1" ht="15.75">
      <c r="A264" s="30" t="s">
        <v>1</v>
      </c>
      <c r="B264" s="4">
        <v>237</v>
      </c>
      <c r="C264" s="2" t="s">
        <v>212</v>
      </c>
      <c r="D264" s="8">
        <v>1180</v>
      </c>
      <c r="E264" s="9">
        <v>326700</v>
      </c>
      <c r="F264" s="9">
        <v>5.0000000000000044</v>
      </c>
      <c r="G264" s="9">
        <v>17195</v>
      </c>
      <c r="I264" s="41"/>
      <c r="J264"/>
    </row>
    <row r="265" spans="1:10" ht="31.5">
      <c r="A265" s="27" t="s">
        <v>1</v>
      </c>
      <c r="B265" s="4">
        <v>238</v>
      </c>
      <c r="C265" s="2" t="s">
        <v>446</v>
      </c>
      <c r="D265" s="8">
        <v>8497</v>
      </c>
      <c r="E265" s="9">
        <v>2352600</v>
      </c>
      <c r="F265" s="9">
        <v>3.0000000000000027</v>
      </c>
      <c r="G265" s="9">
        <v>72761</v>
      </c>
      <c r="I265" s="41"/>
    </row>
    <row r="266" spans="1:10" ht="15.75">
      <c r="A266" s="27" t="s">
        <v>1</v>
      </c>
      <c r="B266" s="4">
        <v>239</v>
      </c>
      <c r="C266" s="2" t="s">
        <v>213</v>
      </c>
      <c r="D266" s="21">
        <v>526</v>
      </c>
      <c r="E266" s="9">
        <v>145600</v>
      </c>
      <c r="F266" s="9">
        <v>3.0000000000000027</v>
      </c>
      <c r="G266" s="9">
        <v>4504</v>
      </c>
      <c r="I266" s="41"/>
    </row>
    <row r="267" spans="1:10" ht="15.75">
      <c r="A267" s="27" t="s">
        <v>1</v>
      </c>
      <c r="B267" s="4">
        <v>240</v>
      </c>
      <c r="C267" s="2" t="s">
        <v>214</v>
      </c>
      <c r="D267" s="21">
        <v>832</v>
      </c>
      <c r="E267" s="9">
        <v>230400</v>
      </c>
      <c r="F267" s="9">
        <v>2.0000000000000018</v>
      </c>
      <c r="G267" s="9">
        <v>4703</v>
      </c>
      <c r="I267" s="41"/>
    </row>
    <row r="268" spans="1:10" ht="15.75">
      <c r="A268" s="27" t="s">
        <v>1</v>
      </c>
      <c r="B268" s="4">
        <v>241</v>
      </c>
      <c r="C268" s="2" t="s">
        <v>215</v>
      </c>
      <c r="D268" s="21">
        <v>420</v>
      </c>
      <c r="E268" s="9">
        <v>116300</v>
      </c>
      <c r="F268" s="9">
        <v>2.0000000000000018</v>
      </c>
      <c r="G268" s="9">
        <v>2374</v>
      </c>
      <c r="I268" s="41"/>
    </row>
    <row r="269" spans="1:10" ht="15.75">
      <c r="A269" s="27" t="s">
        <v>1</v>
      </c>
      <c r="B269" s="4">
        <v>242</v>
      </c>
      <c r="C269" s="2" t="s">
        <v>216</v>
      </c>
      <c r="D269" s="21">
        <v>689</v>
      </c>
      <c r="E269" s="9">
        <v>190800</v>
      </c>
      <c r="F269" s="9">
        <v>3.0000000000000027</v>
      </c>
      <c r="G269" s="9">
        <v>5902</v>
      </c>
      <c r="I269" s="41"/>
    </row>
    <row r="270" spans="1:10" ht="15.75">
      <c r="A270" s="27" t="s">
        <v>1</v>
      </c>
      <c r="B270" s="4">
        <v>243</v>
      </c>
      <c r="C270" s="2" t="s">
        <v>217</v>
      </c>
      <c r="D270" s="21">
        <v>1066</v>
      </c>
      <c r="E270" s="9">
        <v>295100</v>
      </c>
      <c r="F270" s="9">
        <v>2.0000000000000018</v>
      </c>
      <c r="G270" s="9">
        <v>6023</v>
      </c>
      <c r="I270" s="41"/>
    </row>
    <row r="271" spans="1:10" ht="15.75">
      <c r="A271" s="27" t="s">
        <v>1</v>
      </c>
      <c r="B271" s="4">
        <v>244</v>
      </c>
      <c r="C271" s="2" t="s">
        <v>448</v>
      </c>
      <c r="D271" s="21">
        <v>497</v>
      </c>
      <c r="E271" s="9">
        <v>137600</v>
      </c>
      <c r="F271" s="9">
        <v>2.0000000000000018</v>
      </c>
      <c r="G271" s="9">
        <v>2809</v>
      </c>
      <c r="I271" s="41"/>
    </row>
    <row r="272" spans="1:10" ht="15.75">
      <c r="A272" s="27" t="s">
        <v>1</v>
      </c>
      <c r="B272" s="4">
        <v>245</v>
      </c>
      <c r="C272" s="2" t="s">
        <v>218</v>
      </c>
      <c r="D272" s="8">
        <v>3372</v>
      </c>
      <c r="E272" s="9">
        <v>933600</v>
      </c>
      <c r="F272" s="9">
        <v>2.0000000000000018</v>
      </c>
      <c r="G272" s="9">
        <v>19054</v>
      </c>
      <c r="I272" s="41"/>
    </row>
    <row r="273" spans="1:9" ht="15.75">
      <c r="A273" s="27" t="s">
        <v>1</v>
      </c>
      <c r="B273" s="4">
        <v>246</v>
      </c>
      <c r="C273" s="2" t="s">
        <v>219</v>
      </c>
      <c r="D273" s="8">
        <v>1063</v>
      </c>
      <c r="E273" s="9">
        <v>294300</v>
      </c>
      <c r="F273" s="9">
        <v>1.0000000000000009</v>
      </c>
      <c r="G273" s="9">
        <v>2973</v>
      </c>
      <c r="I273" s="41"/>
    </row>
    <row r="274" spans="1:9" ht="15.75">
      <c r="A274" s="27" t="s">
        <v>1</v>
      </c>
      <c r="B274" s="4">
        <v>247</v>
      </c>
      <c r="C274" s="2" t="s">
        <v>220</v>
      </c>
      <c r="D274" s="21">
        <v>416</v>
      </c>
      <c r="E274" s="9">
        <v>115200</v>
      </c>
      <c r="F274" s="9">
        <v>1.0000000000000009</v>
      </c>
      <c r="G274" s="9">
        <v>1164</v>
      </c>
      <c r="I274" s="41"/>
    </row>
    <row r="275" spans="1:9" ht="15.75">
      <c r="A275" s="27" t="s">
        <v>1</v>
      </c>
      <c r="B275" s="4">
        <v>248</v>
      </c>
      <c r="C275" s="2" t="s">
        <v>221</v>
      </c>
      <c r="D275" s="21">
        <v>1001</v>
      </c>
      <c r="E275" s="9">
        <v>277100</v>
      </c>
      <c r="F275" s="9">
        <v>1.0000000000000009</v>
      </c>
      <c r="G275" s="9">
        <v>2799</v>
      </c>
      <c r="I275" s="41"/>
    </row>
    <row r="276" spans="1:9" ht="15.75">
      <c r="A276" s="27" t="s">
        <v>1</v>
      </c>
      <c r="B276" s="4">
        <v>249</v>
      </c>
      <c r="C276" s="2" t="s">
        <v>222</v>
      </c>
      <c r="D276" s="21">
        <v>4395</v>
      </c>
      <c r="E276" s="9">
        <v>1216800</v>
      </c>
      <c r="F276" s="9">
        <v>5.0000000000000044</v>
      </c>
      <c r="G276" s="9">
        <v>64043</v>
      </c>
      <c r="I276" s="41"/>
    </row>
    <row r="277" spans="1:9" ht="15.75">
      <c r="A277" s="27" t="s">
        <v>1</v>
      </c>
      <c r="B277" s="4">
        <v>250</v>
      </c>
      <c r="C277" s="2" t="s">
        <v>223</v>
      </c>
      <c r="D277" s="21">
        <v>454</v>
      </c>
      <c r="E277" s="9">
        <v>125700</v>
      </c>
      <c r="F277" s="9">
        <v>1.0000000000000009</v>
      </c>
      <c r="G277" s="9">
        <v>1270</v>
      </c>
      <c r="I277" s="41"/>
    </row>
    <row r="278" spans="1:9" ht="31.5">
      <c r="A278" s="27" t="s">
        <v>1</v>
      </c>
      <c r="B278" s="4">
        <v>251</v>
      </c>
      <c r="C278" s="2" t="s">
        <v>224</v>
      </c>
      <c r="D278" s="21">
        <v>878</v>
      </c>
      <c r="E278" s="9">
        <v>243100</v>
      </c>
      <c r="F278" s="9">
        <v>4.0000000000000036</v>
      </c>
      <c r="G278" s="9">
        <v>10130</v>
      </c>
      <c r="I278" s="41"/>
    </row>
    <row r="279" spans="1:9" ht="15.75">
      <c r="A279" s="27" t="s">
        <v>1</v>
      </c>
      <c r="B279" s="4">
        <v>252</v>
      </c>
      <c r="C279" s="2" t="s">
        <v>225</v>
      </c>
      <c r="D279" s="21">
        <v>552</v>
      </c>
      <c r="E279" s="9">
        <v>152800</v>
      </c>
      <c r="F279" s="9">
        <v>4.0000000000000036</v>
      </c>
      <c r="G279" s="9">
        <v>6367</v>
      </c>
      <c r="I279" s="41"/>
    </row>
    <row r="280" spans="1:9" ht="15.75">
      <c r="A280" s="27" t="s">
        <v>1</v>
      </c>
      <c r="B280" s="4">
        <v>253</v>
      </c>
      <c r="C280" s="2" t="s">
        <v>226</v>
      </c>
      <c r="D280" s="21">
        <v>415</v>
      </c>
      <c r="E280" s="9">
        <v>114900</v>
      </c>
      <c r="F280" s="9">
        <v>1.0000000000000009</v>
      </c>
      <c r="G280" s="9">
        <v>1161</v>
      </c>
      <c r="I280" s="41"/>
    </row>
    <row r="281" spans="1:9" ht="15.75">
      <c r="A281" s="27" t="s">
        <v>1</v>
      </c>
      <c r="B281" s="4">
        <v>254</v>
      </c>
      <c r="C281" s="2" t="s">
        <v>227</v>
      </c>
      <c r="D281" s="8">
        <v>961</v>
      </c>
      <c r="E281" s="9">
        <v>266100</v>
      </c>
      <c r="F281" s="9">
        <v>1.0000000000000009</v>
      </c>
      <c r="G281" s="9">
        <v>2688</v>
      </c>
      <c r="I281" s="41"/>
    </row>
    <row r="282" spans="1:9" ht="31.5">
      <c r="A282" s="27" t="s">
        <v>1</v>
      </c>
      <c r="B282" s="4">
        <v>255</v>
      </c>
      <c r="C282" s="2" t="s">
        <v>228</v>
      </c>
      <c r="D282" s="8">
        <v>1326</v>
      </c>
      <c r="E282" s="9">
        <v>367100</v>
      </c>
      <c r="F282" s="9">
        <v>5.0000000000000044</v>
      </c>
      <c r="G282" s="9">
        <v>19322</v>
      </c>
      <c r="I282" s="41"/>
    </row>
    <row r="283" spans="1:9" ht="31.5">
      <c r="A283" s="27" t="s">
        <v>1</v>
      </c>
      <c r="B283" s="4">
        <v>256</v>
      </c>
      <c r="C283" s="2" t="s">
        <v>447</v>
      </c>
      <c r="D283" s="8">
        <v>33043</v>
      </c>
      <c r="E283" s="9">
        <v>9148600</v>
      </c>
      <c r="F283" s="9">
        <v>8.9999999999999964</v>
      </c>
      <c r="G283" s="9">
        <v>904807</v>
      </c>
      <c r="I283" s="41"/>
    </row>
    <row r="284" spans="1:9" ht="15.75">
      <c r="A284" s="27" t="s">
        <v>1</v>
      </c>
      <c r="B284" s="4">
        <v>257</v>
      </c>
      <c r="C284" s="2" t="s">
        <v>229</v>
      </c>
      <c r="D284" s="21">
        <v>328</v>
      </c>
      <c r="E284" s="9">
        <v>100000</v>
      </c>
      <c r="F284" s="9">
        <v>1.0000000000000009</v>
      </c>
      <c r="G284" s="9">
        <v>1011</v>
      </c>
      <c r="I284" s="41"/>
    </row>
    <row r="285" spans="1:9" ht="15.75">
      <c r="A285" s="27" t="s">
        <v>1</v>
      </c>
      <c r="B285" s="4">
        <v>258</v>
      </c>
      <c r="C285" s="2" t="s">
        <v>230</v>
      </c>
      <c r="D285" s="21">
        <v>1611</v>
      </c>
      <c r="E285" s="9">
        <v>446000</v>
      </c>
      <c r="F285" s="9">
        <v>3.0000000000000027</v>
      </c>
      <c r="G285" s="9">
        <v>13794</v>
      </c>
      <c r="I285" s="41"/>
    </row>
    <row r="286" spans="1:9" ht="15.75">
      <c r="A286" s="27" t="s">
        <v>1</v>
      </c>
      <c r="B286" s="4">
        <v>259</v>
      </c>
      <c r="C286" s="2" t="s">
        <v>231</v>
      </c>
      <c r="D286" s="21">
        <v>426</v>
      </c>
      <c r="E286" s="9">
        <v>117900</v>
      </c>
      <c r="F286" s="9">
        <v>4.0000000000000036</v>
      </c>
      <c r="G286" s="9">
        <v>4913</v>
      </c>
      <c r="I286" s="41"/>
    </row>
    <row r="287" spans="1:9" ht="15.75">
      <c r="A287" s="27" t="s">
        <v>1</v>
      </c>
      <c r="B287" s="4">
        <v>260</v>
      </c>
      <c r="C287" s="2" t="s">
        <v>232</v>
      </c>
      <c r="D287" s="21">
        <v>349</v>
      </c>
      <c r="E287" s="9">
        <v>100000</v>
      </c>
      <c r="F287" s="9">
        <v>3.0000000000000027</v>
      </c>
      <c r="G287" s="9">
        <v>3093</v>
      </c>
      <c r="I287" s="41"/>
    </row>
    <row r="288" spans="1:9" ht="15.75">
      <c r="A288" s="27" t="s">
        <v>1</v>
      </c>
      <c r="B288" s="4">
        <v>261</v>
      </c>
      <c r="C288" s="2" t="s">
        <v>233</v>
      </c>
      <c r="D288" s="21">
        <v>637</v>
      </c>
      <c r="E288" s="9">
        <v>176400</v>
      </c>
      <c r="F288" s="9">
        <v>1.0000000000000009</v>
      </c>
      <c r="G288" s="9">
        <v>1782</v>
      </c>
      <c r="I288" s="41"/>
    </row>
    <row r="289" spans="1:10" ht="15.75">
      <c r="A289" s="27" t="s">
        <v>1</v>
      </c>
      <c r="B289" s="4">
        <v>262</v>
      </c>
      <c r="C289" s="2" t="s">
        <v>234</v>
      </c>
      <c r="D289" s="8">
        <v>1416</v>
      </c>
      <c r="E289" s="9">
        <v>392000</v>
      </c>
      <c r="F289" s="9">
        <v>3.0000000000000027</v>
      </c>
      <c r="G289" s="9">
        <v>12124</v>
      </c>
      <c r="I289" s="41"/>
    </row>
    <row r="290" spans="1:10" ht="15.75">
      <c r="A290" s="27" t="s">
        <v>1</v>
      </c>
      <c r="B290" s="4">
        <v>263</v>
      </c>
      <c r="C290" s="2" t="s">
        <v>235</v>
      </c>
      <c r="D290" s="8">
        <v>1786</v>
      </c>
      <c r="E290" s="9">
        <v>494500</v>
      </c>
      <c r="F290" s="9">
        <v>1.0000000000000009</v>
      </c>
      <c r="G290" s="9">
        <v>4995</v>
      </c>
      <c r="I290" s="41"/>
    </row>
    <row r="291" spans="1:10" ht="31.5">
      <c r="A291" s="27" t="s">
        <v>1</v>
      </c>
      <c r="B291" s="4">
        <v>264</v>
      </c>
      <c r="C291" s="2" t="s">
        <v>449</v>
      </c>
      <c r="D291" s="8">
        <v>5180</v>
      </c>
      <c r="E291" s="9">
        <v>1434200</v>
      </c>
      <c r="F291" s="9">
        <v>2.0000000000000018</v>
      </c>
      <c r="G291" s="9">
        <v>29270</v>
      </c>
      <c r="I291" s="41"/>
    </row>
    <row r="292" spans="1:10" ht="15.75">
      <c r="A292" s="27" t="s">
        <v>1</v>
      </c>
      <c r="B292" s="3"/>
      <c r="C292" s="26" t="s">
        <v>435</v>
      </c>
      <c r="D292" s="22">
        <f>SUM(D264:D291)</f>
        <v>73316</v>
      </c>
      <c r="E292" s="22">
        <f>SUM(E264:E291)</f>
        <v>20311400</v>
      </c>
      <c r="F292" s="9"/>
      <c r="G292" s="22">
        <f>SUM(G264:G291)</f>
        <v>1223031</v>
      </c>
      <c r="I292" s="41"/>
    </row>
    <row r="293" spans="1:10" s="10" customFormat="1" ht="31.5">
      <c r="A293" s="31"/>
      <c r="B293" s="6">
        <v>265</v>
      </c>
      <c r="C293" s="25" t="s">
        <v>422</v>
      </c>
      <c r="D293" s="20">
        <v>25099</v>
      </c>
      <c r="E293" s="20">
        <v>6949100</v>
      </c>
      <c r="F293" s="20">
        <v>6.9999999999999947</v>
      </c>
      <c r="G293" s="20">
        <v>523051</v>
      </c>
      <c r="I293" s="41"/>
      <c r="J293"/>
    </row>
    <row r="294" spans="1:10" s="7" customFormat="1" ht="15.75">
      <c r="A294" s="30" t="s">
        <v>1</v>
      </c>
      <c r="B294" s="4">
        <v>266</v>
      </c>
      <c r="C294" s="2" t="s">
        <v>236</v>
      </c>
      <c r="D294" s="21">
        <v>646</v>
      </c>
      <c r="E294" s="9">
        <v>178900</v>
      </c>
      <c r="F294" s="9">
        <v>5.0000000000000044</v>
      </c>
      <c r="G294" s="9">
        <v>9416</v>
      </c>
      <c r="I294" s="41"/>
      <c r="J294"/>
    </row>
    <row r="295" spans="1:10" ht="15.75">
      <c r="A295" s="27" t="s">
        <v>1</v>
      </c>
      <c r="B295" s="4">
        <v>267</v>
      </c>
      <c r="C295" s="2" t="s">
        <v>237</v>
      </c>
      <c r="D295" s="21">
        <v>1193</v>
      </c>
      <c r="E295" s="9">
        <v>330300</v>
      </c>
      <c r="F295" s="9">
        <v>6.9999999999999947</v>
      </c>
      <c r="G295" s="9">
        <v>24862</v>
      </c>
      <c r="I295" s="41"/>
    </row>
    <row r="296" spans="1:10" ht="15.75">
      <c r="A296" s="27" t="s">
        <v>1</v>
      </c>
      <c r="B296" s="4">
        <v>268</v>
      </c>
      <c r="C296" s="2" t="s">
        <v>238</v>
      </c>
      <c r="D296" s="21">
        <v>275</v>
      </c>
      <c r="E296" s="9">
        <v>100000</v>
      </c>
      <c r="F296" s="9">
        <v>1.0000000000000009</v>
      </c>
      <c r="G296" s="9">
        <v>1011</v>
      </c>
      <c r="I296" s="41"/>
    </row>
    <row r="297" spans="1:10" ht="15.75">
      <c r="A297" s="27" t="s">
        <v>1</v>
      </c>
      <c r="B297" s="4">
        <v>269</v>
      </c>
      <c r="C297" s="2" t="s">
        <v>239</v>
      </c>
      <c r="D297" s="21">
        <v>1105</v>
      </c>
      <c r="E297" s="9">
        <v>305900</v>
      </c>
      <c r="F297" s="9">
        <v>1.0000000000000009</v>
      </c>
      <c r="G297" s="9">
        <v>3090</v>
      </c>
      <c r="I297" s="41"/>
    </row>
    <row r="298" spans="1:10" ht="15.75">
      <c r="A298" s="27" t="s">
        <v>1</v>
      </c>
      <c r="B298" s="4">
        <v>270</v>
      </c>
      <c r="C298" s="2" t="s">
        <v>240</v>
      </c>
      <c r="D298" s="21">
        <v>1768</v>
      </c>
      <c r="E298" s="9">
        <v>489500</v>
      </c>
      <c r="F298" s="9">
        <v>2.0000000000000018</v>
      </c>
      <c r="G298" s="9">
        <v>9990</v>
      </c>
      <c r="I298" s="41"/>
    </row>
    <row r="299" spans="1:10" ht="15.75">
      <c r="A299" s="27" t="s">
        <v>1</v>
      </c>
      <c r="B299" s="4">
        <v>271</v>
      </c>
      <c r="C299" s="2" t="s">
        <v>241</v>
      </c>
      <c r="D299" s="21">
        <v>744</v>
      </c>
      <c r="E299" s="9">
        <v>206000</v>
      </c>
      <c r="F299" s="9">
        <v>1.0000000000000009</v>
      </c>
      <c r="G299" s="9">
        <v>2081</v>
      </c>
      <c r="I299" s="41"/>
    </row>
    <row r="300" spans="1:10" ht="15.75">
      <c r="A300" s="27" t="s">
        <v>1</v>
      </c>
      <c r="B300" s="4">
        <v>272</v>
      </c>
      <c r="C300" s="2" t="s">
        <v>466</v>
      </c>
      <c r="D300" s="21">
        <v>787</v>
      </c>
      <c r="E300" s="9">
        <v>217900</v>
      </c>
      <c r="F300" s="9">
        <v>1.0000000000000009</v>
      </c>
      <c r="G300" s="9">
        <v>2202</v>
      </c>
      <c r="I300" s="41"/>
    </row>
    <row r="301" spans="1:10" ht="15.75">
      <c r="A301" s="27" t="s">
        <v>1</v>
      </c>
      <c r="B301" s="4">
        <v>273</v>
      </c>
      <c r="C301" s="2" t="s">
        <v>242</v>
      </c>
      <c r="D301" s="21">
        <v>1397</v>
      </c>
      <c r="E301" s="9">
        <v>386800</v>
      </c>
      <c r="F301" s="9">
        <v>5.0000000000000044</v>
      </c>
      <c r="G301" s="9">
        <v>20358</v>
      </c>
      <c r="I301" s="41"/>
    </row>
    <row r="302" spans="1:10" ht="15.75">
      <c r="A302" s="27" t="s">
        <v>1</v>
      </c>
      <c r="B302" s="4">
        <v>274</v>
      </c>
      <c r="C302" s="2" t="s">
        <v>243</v>
      </c>
      <c r="D302" s="21">
        <v>1706</v>
      </c>
      <c r="E302" s="9">
        <v>472300</v>
      </c>
      <c r="F302" s="9">
        <v>1.0000000000000009</v>
      </c>
      <c r="G302" s="9">
        <v>4771</v>
      </c>
      <c r="I302" s="41"/>
    </row>
    <row r="303" spans="1:10" ht="15.75">
      <c r="A303" s="27" t="s">
        <v>1</v>
      </c>
      <c r="B303" s="4">
        <v>275</v>
      </c>
      <c r="C303" s="2" t="s">
        <v>244</v>
      </c>
      <c r="D303" s="21">
        <v>1450</v>
      </c>
      <c r="E303" s="9">
        <v>401500</v>
      </c>
      <c r="F303" s="9">
        <v>1.0000000000000009</v>
      </c>
      <c r="G303" s="9">
        <v>4056</v>
      </c>
      <c r="I303" s="41"/>
    </row>
    <row r="304" spans="1:10" ht="15.75">
      <c r="A304" s="27" t="s">
        <v>1</v>
      </c>
      <c r="B304" s="4">
        <v>276</v>
      </c>
      <c r="C304" s="2" t="s">
        <v>245</v>
      </c>
      <c r="D304" s="21">
        <v>1001</v>
      </c>
      <c r="E304" s="9">
        <v>277100</v>
      </c>
      <c r="F304" s="9">
        <v>1.0000000000000009</v>
      </c>
      <c r="G304" s="9">
        <v>2799</v>
      </c>
      <c r="I304" s="41"/>
    </row>
    <row r="305" spans="1:10" ht="15.75">
      <c r="A305" s="27" t="s">
        <v>1</v>
      </c>
      <c r="B305" s="4">
        <v>277</v>
      </c>
      <c r="C305" s="2" t="s">
        <v>246</v>
      </c>
      <c r="D305" s="21">
        <v>1366</v>
      </c>
      <c r="E305" s="9">
        <v>378200</v>
      </c>
      <c r="F305" s="9">
        <v>1.0000000000000009</v>
      </c>
      <c r="G305" s="9">
        <v>3821</v>
      </c>
      <c r="I305" s="41"/>
    </row>
    <row r="306" spans="1:10" ht="15.75">
      <c r="A306" s="27" t="s">
        <v>1</v>
      </c>
      <c r="B306" s="4">
        <v>278</v>
      </c>
      <c r="C306" s="2" t="s">
        <v>247</v>
      </c>
      <c r="D306" s="21">
        <v>345</v>
      </c>
      <c r="E306" s="9">
        <v>100000</v>
      </c>
      <c r="F306" s="9">
        <v>2.0000000000000018</v>
      </c>
      <c r="G306" s="9">
        <v>2041</v>
      </c>
      <c r="I306" s="41"/>
    </row>
    <row r="307" spans="1:10" ht="15.75">
      <c r="A307" s="27" t="s">
        <v>1</v>
      </c>
      <c r="B307" s="4">
        <v>279</v>
      </c>
      <c r="C307" s="2" t="s">
        <v>248</v>
      </c>
      <c r="D307" s="21">
        <v>369</v>
      </c>
      <c r="E307" s="9">
        <v>102200</v>
      </c>
      <c r="F307" s="9">
        <v>3.0000000000000027</v>
      </c>
      <c r="G307" s="9">
        <v>3161</v>
      </c>
      <c r="I307" s="41"/>
    </row>
    <row r="308" spans="1:10" ht="15.75">
      <c r="A308" s="27" t="s">
        <v>1</v>
      </c>
      <c r="B308" s="4">
        <v>280</v>
      </c>
      <c r="C308" s="2" t="s">
        <v>249</v>
      </c>
      <c r="D308" s="21">
        <v>1666</v>
      </c>
      <c r="E308" s="9">
        <v>461300</v>
      </c>
      <c r="F308" s="9">
        <v>2.0000000000000018</v>
      </c>
      <c r="G308" s="9">
        <v>9415</v>
      </c>
      <c r="I308" s="41"/>
    </row>
    <row r="309" spans="1:10" ht="15.75">
      <c r="A309" s="27" t="s">
        <v>1</v>
      </c>
      <c r="B309" s="4">
        <v>281</v>
      </c>
      <c r="C309" s="2" t="s">
        <v>250</v>
      </c>
      <c r="D309" s="8">
        <v>1158</v>
      </c>
      <c r="E309" s="9">
        <v>320600</v>
      </c>
      <c r="F309" s="9">
        <v>1.0000000000000009</v>
      </c>
      <c r="G309" s="9">
        <v>3239</v>
      </c>
      <c r="I309" s="41"/>
    </row>
    <row r="310" spans="1:10" ht="15.75">
      <c r="A310" s="27" t="s">
        <v>1</v>
      </c>
      <c r="B310" s="4">
        <v>282</v>
      </c>
      <c r="C310" s="2" t="s">
        <v>251</v>
      </c>
      <c r="D310" s="8">
        <v>492</v>
      </c>
      <c r="E310" s="9">
        <v>136200</v>
      </c>
      <c r="F310" s="9">
        <v>1.0000000000000009</v>
      </c>
      <c r="G310" s="9">
        <v>1376</v>
      </c>
      <c r="I310" s="41"/>
    </row>
    <row r="311" spans="1:10" ht="15.75">
      <c r="A311" s="27" t="s">
        <v>1</v>
      </c>
      <c r="B311" s="4">
        <v>283</v>
      </c>
      <c r="C311" s="2" t="s">
        <v>252</v>
      </c>
      <c r="D311" s="21">
        <v>322</v>
      </c>
      <c r="E311" s="9">
        <v>100000</v>
      </c>
      <c r="F311" s="9">
        <v>1.0000000000000009</v>
      </c>
      <c r="G311" s="9">
        <v>1011</v>
      </c>
      <c r="I311" s="41"/>
    </row>
    <row r="312" spans="1:10" ht="15.75">
      <c r="A312" s="27" t="s">
        <v>1</v>
      </c>
      <c r="B312" s="4">
        <v>284</v>
      </c>
      <c r="C312" s="2" t="s">
        <v>253</v>
      </c>
      <c r="D312" s="21">
        <v>1224</v>
      </c>
      <c r="E312" s="9">
        <v>338900</v>
      </c>
      <c r="F312" s="9">
        <v>1.0000000000000009</v>
      </c>
      <c r="G312" s="9">
        <v>3424</v>
      </c>
      <c r="I312" s="41"/>
    </row>
    <row r="313" spans="1:10" ht="15.75">
      <c r="A313" s="27" t="s">
        <v>1</v>
      </c>
      <c r="B313" s="4">
        <v>285</v>
      </c>
      <c r="C313" s="2" t="s">
        <v>254</v>
      </c>
      <c r="D313" s="21">
        <v>2329</v>
      </c>
      <c r="E313" s="9">
        <v>644800</v>
      </c>
      <c r="F313" s="9">
        <v>3.0000000000000027</v>
      </c>
      <c r="G313" s="9">
        <v>19943</v>
      </c>
      <c r="I313" s="41"/>
    </row>
    <row r="314" spans="1:10" ht="15.75">
      <c r="A314" s="27" t="s">
        <v>1</v>
      </c>
      <c r="B314" s="4">
        <v>286</v>
      </c>
      <c r="C314" s="2" t="s">
        <v>255</v>
      </c>
      <c r="D314" s="21">
        <v>595</v>
      </c>
      <c r="E314" s="9">
        <v>164700</v>
      </c>
      <c r="F314" s="9">
        <v>1.0000000000000009</v>
      </c>
      <c r="G314" s="9">
        <v>1664</v>
      </c>
      <c r="I314" s="41"/>
    </row>
    <row r="315" spans="1:10" ht="15.75">
      <c r="A315" s="27" t="s">
        <v>1</v>
      </c>
      <c r="B315" s="4">
        <v>287</v>
      </c>
      <c r="C315" s="2" t="s">
        <v>256</v>
      </c>
      <c r="D315" s="21">
        <v>609</v>
      </c>
      <c r="E315" s="9">
        <v>168600</v>
      </c>
      <c r="F315" s="9">
        <v>1.0000000000000009</v>
      </c>
      <c r="G315" s="9">
        <v>1704</v>
      </c>
      <c r="I315" s="41"/>
    </row>
    <row r="316" spans="1:10" ht="15.75">
      <c r="A316" s="27" t="s">
        <v>1</v>
      </c>
      <c r="B316" s="4">
        <v>288</v>
      </c>
      <c r="C316" s="2" t="s">
        <v>257</v>
      </c>
      <c r="D316" s="21">
        <v>405</v>
      </c>
      <c r="E316" s="9">
        <v>112100</v>
      </c>
      <c r="F316" s="9">
        <v>1.0000000000000009</v>
      </c>
      <c r="G316" s="9">
        <v>1133</v>
      </c>
      <c r="I316" s="41"/>
    </row>
    <row r="317" spans="1:10" ht="15.75">
      <c r="A317" s="27" t="s">
        <v>1</v>
      </c>
      <c r="B317" s="4">
        <v>289</v>
      </c>
      <c r="C317" s="2" t="s">
        <v>258</v>
      </c>
      <c r="D317" s="21">
        <v>2147</v>
      </c>
      <c r="E317" s="9">
        <v>594400</v>
      </c>
      <c r="F317" s="9">
        <v>3.0000000000000027</v>
      </c>
      <c r="G317" s="9">
        <v>18384</v>
      </c>
      <c r="I317" s="41"/>
    </row>
    <row r="318" spans="1:10" ht="15.75">
      <c r="A318" s="27" t="s">
        <v>1</v>
      </c>
      <c r="B318" s="3"/>
      <c r="C318" s="26" t="s">
        <v>435</v>
      </c>
      <c r="D318" s="22">
        <f>SUM(D294:D317)</f>
        <v>25099</v>
      </c>
      <c r="E318" s="22">
        <f>SUM(E294:E317)</f>
        <v>6988200</v>
      </c>
      <c r="F318" s="9"/>
      <c r="G318" s="22">
        <f>SUM(G294:G317)</f>
        <v>154952</v>
      </c>
      <c r="I318" s="41"/>
    </row>
    <row r="319" spans="1:10" s="10" customFormat="1" ht="31.5">
      <c r="A319" s="31"/>
      <c r="B319" s="6">
        <v>290</v>
      </c>
      <c r="C319" s="25" t="s">
        <v>423</v>
      </c>
      <c r="D319" s="20">
        <v>50152</v>
      </c>
      <c r="E319" s="20">
        <v>13885500</v>
      </c>
      <c r="F319" s="20">
        <v>14.000000000000002</v>
      </c>
      <c r="G319" s="20">
        <v>2260431</v>
      </c>
      <c r="I319" s="41"/>
      <c r="J319"/>
    </row>
    <row r="320" spans="1:10" s="7" customFormat="1" ht="15.75">
      <c r="A320" s="30" t="s">
        <v>1</v>
      </c>
      <c r="B320" s="4">
        <v>291</v>
      </c>
      <c r="C320" s="2" t="s">
        <v>259</v>
      </c>
      <c r="D320" s="8">
        <v>11042</v>
      </c>
      <c r="E320" s="9">
        <v>3057200</v>
      </c>
      <c r="F320" s="9">
        <v>17.000000000000004</v>
      </c>
      <c r="G320" s="9">
        <v>626174</v>
      </c>
      <c r="I320" s="41"/>
      <c r="J320"/>
    </row>
    <row r="321" spans="1:10" ht="15.75">
      <c r="A321" s="27" t="s">
        <v>1</v>
      </c>
      <c r="B321" s="4">
        <v>292</v>
      </c>
      <c r="C321" s="2" t="s">
        <v>260</v>
      </c>
      <c r="D321" s="8">
        <v>3183</v>
      </c>
      <c r="E321" s="9">
        <v>881300</v>
      </c>
      <c r="F321" s="9">
        <v>3.0000000000000027</v>
      </c>
      <c r="G321" s="9">
        <v>27257</v>
      </c>
      <c r="I321" s="41"/>
    </row>
    <row r="322" spans="1:10" ht="15.75">
      <c r="A322" s="27" t="s">
        <v>1</v>
      </c>
      <c r="B322" s="4">
        <v>293</v>
      </c>
      <c r="C322" s="2" t="s">
        <v>261</v>
      </c>
      <c r="D322" s="8">
        <v>2971</v>
      </c>
      <c r="E322" s="9">
        <v>822600</v>
      </c>
      <c r="F322" s="9">
        <v>5.0000000000000044</v>
      </c>
      <c r="G322" s="9">
        <v>43295</v>
      </c>
      <c r="I322" s="41"/>
    </row>
    <row r="323" spans="1:10" ht="15.75">
      <c r="A323" s="27" t="s">
        <v>1</v>
      </c>
      <c r="B323" s="4">
        <v>294</v>
      </c>
      <c r="C323" s="2" t="s">
        <v>262</v>
      </c>
      <c r="D323" s="8">
        <v>8199</v>
      </c>
      <c r="E323" s="9">
        <v>2270000</v>
      </c>
      <c r="F323" s="9">
        <v>3.0000000000000027</v>
      </c>
      <c r="G323" s="9">
        <v>70207</v>
      </c>
      <c r="I323" s="41"/>
    </row>
    <row r="324" spans="1:10" ht="15.75">
      <c r="A324" s="27" t="s">
        <v>1</v>
      </c>
      <c r="B324" s="4">
        <v>295</v>
      </c>
      <c r="C324" s="2" t="s">
        <v>263</v>
      </c>
      <c r="D324" s="8">
        <v>2383</v>
      </c>
      <c r="E324" s="9">
        <v>659800</v>
      </c>
      <c r="F324" s="9">
        <v>2.0000000000000018</v>
      </c>
      <c r="G324" s="9">
        <v>13466</v>
      </c>
      <c r="I324" s="41"/>
    </row>
    <row r="325" spans="1:10" ht="15.75">
      <c r="A325" s="27" t="s">
        <v>1</v>
      </c>
      <c r="B325" s="4">
        <v>296</v>
      </c>
      <c r="C325" s="2" t="s">
        <v>264</v>
      </c>
      <c r="D325" s="8">
        <v>1578</v>
      </c>
      <c r="E325" s="9">
        <v>436900</v>
      </c>
      <c r="F325" s="9">
        <v>4.0000000000000036</v>
      </c>
      <c r="G325" s="9">
        <v>18205</v>
      </c>
      <c r="I325" s="41"/>
    </row>
    <row r="326" spans="1:10" ht="15.75">
      <c r="A326" s="27" t="s">
        <v>1</v>
      </c>
      <c r="B326" s="4">
        <v>297</v>
      </c>
      <c r="C326" s="2" t="s">
        <v>265</v>
      </c>
      <c r="D326" s="8">
        <v>1490</v>
      </c>
      <c r="E326" s="9">
        <v>412500</v>
      </c>
      <c r="F326" s="9">
        <v>1.0000000000000009</v>
      </c>
      <c r="G326" s="9">
        <v>4167</v>
      </c>
      <c r="I326" s="41"/>
    </row>
    <row r="327" spans="1:10" ht="15.75">
      <c r="A327" s="27" t="s">
        <v>1</v>
      </c>
      <c r="B327" s="4">
        <v>298</v>
      </c>
      <c r="C327" s="2" t="s">
        <v>266</v>
      </c>
      <c r="D327" s="8">
        <v>1757</v>
      </c>
      <c r="E327" s="9">
        <v>486500</v>
      </c>
      <c r="F327" s="9">
        <v>4.0000000000000036</v>
      </c>
      <c r="G327" s="9">
        <v>20271</v>
      </c>
      <c r="I327" s="41"/>
    </row>
    <row r="328" spans="1:10" ht="15.75">
      <c r="A328" s="27" t="s">
        <v>1</v>
      </c>
      <c r="B328" s="4">
        <v>299</v>
      </c>
      <c r="C328" s="2" t="s">
        <v>267</v>
      </c>
      <c r="D328" s="8">
        <v>4881</v>
      </c>
      <c r="E328" s="9">
        <v>1351400</v>
      </c>
      <c r="F328" s="9">
        <v>8.9999999999999964</v>
      </c>
      <c r="G328" s="9">
        <v>133655</v>
      </c>
      <c r="I328" s="41"/>
    </row>
    <row r="329" spans="1:10" ht="15.75">
      <c r="A329" s="27" t="s">
        <v>1</v>
      </c>
      <c r="B329" s="4">
        <v>300</v>
      </c>
      <c r="C329" s="2" t="s">
        <v>268</v>
      </c>
      <c r="D329" s="8">
        <v>6207</v>
      </c>
      <c r="E329" s="9">
        <v>1718500</v>
      </c>
      <c r="F329" s="9">
        <v>3.0000000000000027</v>
      </c>
      <c r="G329" s="9">
        <v>53150</v>
      </c>
      <c r="I329" s="41"/>
    </row>
    <row r="330" spans="1:10" ht="15.75">
      <c r="A330" s="27" t="s">
        <v>1</v>
      </c>
      <c r="B330" s="4">
        <v>301</v>
      </c>
      <c r="C330" s="2" t="s">
        <v>269</v>
      </c>
      <c r="D330" s="8">
        <v>1117</v>
      </c>
      <c r="E330" s="9">
        <v>309300</v>
      </c>
      <c r="F330" s="9">
        <v>1.0000000000000009</v>
      </c>
      <c r="G330" s="9">
        <v>3125</v>
      </c>
      <c r="I330" s="41"/>
    </row>
    <row r="331" spans="1:10" ht="15.75">
      <c r="A331" s="27" t="s">
        <v>1</v>
      </c>
      <c r="B331" s="4">
        <v>302</v>
      </c>
      <c r="C331" s="2" t="s">
        <v>270</v>
      </c>
      <c r="D331" s="8">
        <v>5344</v>
      </c>
      <c r="E331" s="9">
        <v>1479600</v>
      </c>
      <c r="F331" s="9">
        <v>1.0000000000000009</v>
      </c>
      <c r="G331" s="9">
        <v>14946</v>
      </c>
      <c r="I331" s="41"/>
    </row>
    <row r="332" spans="1:10" ht="15.75">
      <c r="A332" s="27" t="s">
        <v>1</v>
      </c>
      <c r="B332" s="3"/>
      <c r="C332" s="26" t="s">
        <v>435</v>
      </c>
      <c r="D332" s="22">
        <f>SUM(D320:D331)</f>
        <v>50152</v>
      </c>
      <c r="E332" s="22">
        <f>SUM(E320:E331)</f>
        <v>13885600</v>
      </c>
      <c r="F332" s="9"/>
      <c r="G332" s="22">
        <f>SUM(G320:G331)</f>
        <v>1027918</v>
      </c>
      <c r="I332" s="41"/>
    </row>
    <row r="333" spans="1:10" s="10" customFormat="1" ht="31.5">
      <c r="A333" s="31"/>
      <c r="B333" s="6">
        <v>303</v>
      </c>
      <c r="C333" s="25" t="s">
        <v>424</v>
      </c>
      <c r="D333" s="20">
        <v>14969</v>
      </c>
      <c r="E333" s="20">
        <v>4144500</v>
      </c>
      <c r="F333" s="20">
        <v>8.9999999999999964</v>
      </c>
      <c r="G333" s="20">
        <v>409896</v>
      </c>
      <c r="I333" s="41"/>
      <c r="J333"/>
    </row>
    <row r="334" spans="1:10" s="7" customFormat="1" ht="15.75">
      <c r="A334" s="30" t="s">
        <v>1</v>
      </c>
      <c r="B334" s="4">
        <v>304</v>
      </c>
      <c r="C334" s="2" t="s">
        <v>271</v>
      </c>
      <c r="D334" s="21">
        <v>732</v>
      </c>
      <c r="E334" s="9">
        <v>202700</v>
      </c>
      <c r="F334" s="9">
        <v>2.0000000000000018</v>
      </c>
      <c r="G334" s="9">
        <v>4137</v>
      </c>
      <c r="I334" s="41"/>
      <c r="J334"/>
    </row>
    <row r="335" spans="1:10" ht="15.75">
      <c r="A335" s="27" t="s">
        <v>1</v>
      </c>
      <c r="B335" s="4">
        <v>305</v>
      </c>
      <c r="C335" s="2" t="s">
        <v>272</v>
      </c>
      <c r="D335" s="21">
        <v>717</v>
      </c>
      <c r="E335" s="9">
        <v>198500</v>
      </c>
      <c r="F335" s="9">
        <v>3.0000000000000027</v>
      </c>
      <c r="G335" s="9">
        <v>6140</v>
      </c>
      <c r="I335" s="41"/>
    </row>
    <row r="336" spans="1:10" ht="15.75">
      <c r="A336" s="27" t="s">
        <v>1</v>
      </c>
      <c r="B336" s="4">
        <v>306</v>
      </c>
      <c r="C336" s="2" t="s">
        <v>273</v>
      </c>
      <c r="D336" s="21">
        <v>6429</v>
      </c>
      <c r="E336" s="9">
        <v>1780000</v>
      </c>
      <c r="F336" s="9">
        <v>4.0000000000000036</v>
      </c>
      <c r="G336" s="9">
        <v>74167</v>
      </c>
      <c r="I336" s="41"/>
    </row>
    <row r="337" spans="1:10" ht="15.75">
      <c r="A337" s="27" t="s">
        <v>1</v>
      </c>
      <c r="B337" s="4">
        <v>307</v>
      </c>
      <c r="C337" s="2" t="s">
        <v>274</v>
      </c>
      <c r="D337" s="21">
        <v>2193</v>
      </c>
      <c r="E337" s="9">
        <v>607200</v>
      </c>
      <c r="F337" s="9">
        <v>6.0000000000000053</v>
      </c>
      <c r="G337" s="9">
        <v>38758</v>
      </c>
      <c r="I337" s="41"/>
    </row>
    <row r="338" spans="1:10" ht="15.75">
      <c r="A338" s="27" t="s">
        <v>1</v>
      </c>
      <c r="B338" s="4">
        <v>308</v>
      </c>
      <c r="C338" s="2" t="s">
        <v>275</v>
      </c>
      <c r="D338" s="21">
        <v>523</v>
      </c>
      <c r="E338" s="9">
        <v>144800</v>
      </c>
      <c r="F338" s="9">
        <v>2.0000000000000018</v>
      </c>
      <c r="G338" s="9">
        <v>2956</v>
      </c>
      <c r="I338" s="41"/>
    </row>
    <row r="339" spans="1:10" ht="15.75">
      <c r="A339" s="27" t="s">
        <v>1</v>
      </c>
      <c r="B339" s="4">
        <v>309</v>
      </c>
      <c r="C339" s="2" t="s">
        <v>276</v>
      </c>
      <c r="D339" s="8">
        <v>1292</v>
      </c>
      <c r="E339" s="9">
        <v>357700</v>
      </c>
      <c r="F339" s="9">
        <v>1.0000000000000009</v>
      </c>
      <c r="G339" s="9">
        <v>3614</v>
      </c>
      <c r="I339" s="41"/>
    </row>
    <row r="340" spans="1:10" ht="15.75">
      <c r="A340" s="27" t="s">
        <v>1</v>
      </c>
      <c r="B340" s="4">
        <v>310</v>
      </c>
      <c r="C340" s="2" t="s">
        <v>277</v>
      </c>
      <c r="D340" s="8">
        <v>1678</v>
      </c>
      <c r="E340" s="9">
        <v>464600</v>
      </c>
      <c r="F340" s="9">
        <v>3.0000000000000027</v>
      </c>
      <c r="G340" s="9">
        <v>14370</v>
      </c>
      <c r="I340" s="41"/>
    </row>
    <row r="341" spans="1:10" ht="15.75">
      <c r="A341" s="27" t="s">
        <v>1</v>
      </c>
      <c r="B341" s="4">
        <v>311</v>
      </c>
      <c r="C341" s="2" t="s">
        <v>278</v>
      </c>
      <c r="D341" s="8">
        <v>1405</v>
      </c>
      <c r="E341" s="9">
        <v>389000</v>
      </c>
      <c r="F341" s="9">
        <v>1.0000000000000009</v>
      </c>
      <c r="G341" s="9">
        <v>3930</v>
      </c>
      <c r="I341" s="41"/>
    </row>
    <row r="342" spans="1:10" ht="15.75">
      <c r="A342" s="27" t="s">
        <v>1</v>
      </c>
      <c r="B342" s="3"/>
      <c r="C342" s="26" t="s">
        <v>435</v>
      </c>
      <c r="D342" s="22">
        <f>SUM(D334:D341)</f>
        <v>14969</v>
      </c>
      <c r="E342" s="22">
        <f>SUM(E334:E341)</f>
        <v>4144500</v>
      </c>
      <c r="F342" s="9"/>
      <c r="G342" s="22">
        <f>SUM(G334:G341)</f>
        <v>148072</v>
      </c>
      <c r="I342" s="41"/>
    </row>
    <row r="343" spans="1:10" s="10" customFormat="1" ht="31.5">
      <c r="A343" s="31"/>
      <c r="B343" s="6">
        <v>312</v>
      </c>
      <c r="C343" s="25" t="s">
        <v>433</v>
      </c>
      <c r="D343" s="20">
        <v>48992</v>
      </c>
      <c r="E343" s="20">
        <v>13564400</v>
      </c>
      <c r="F343" s="20">
        <v>17.000000000000004</v>
      </c>
      <c r="G343" s="20">
        <v>2778251</v>
      </c>
      <c r="I343" s="41"/>
      <c r="J343"/>
    </row>
    <row r="344" spans="1:10" s="7" customFormat="1" ht="15.75">
      <c r="A344" s="30" t="s">
        <v>1</v>
      </c>
      <c r="B344" s="4">
        <v>313</v>
      </c>
      <c r="C344" s="2" t="s">
        <v>279</v>
      </c>
      <c r="D344" s="8">
        <v>1750</v>
      </c>
      <c r="E344" s="38">
        <v>484500</v>
      </c>
      <c r="F344" s="38">
        <v>10.999999999999998</v>
      </c>
      <c r="G344" s="9">
        <v>59883</v>
      </c>
      <c r="I344" s="41"/>
      <c r="J344"/>
    </row>
    <row r="345" spans="1:10" ht="15.75">
      <c r="A345" s="27" t="s">
        <v>1</v>
      </c>
      <c r="B345" s="4">
        <v>314</v>
      </c>
      <c r="C345" s="2" t="s">
        <v>280</v>
      </c>
      <c r="D345" s="21">
        <v>817</v>
      </c>
      <c r="E345" s="9">
        <v>226200</v>
      </c>
      <c r="F345" s="9">
        <v>2.0000000000000018</v>
      </c>
      <c r="G345" s="9">
        <v>4617</v>
      </c>
      <c r="I345" s="41"/>
    </row>
    <row r="346" spans="1:10" ht="15.75">
      <c r="A346" s="27" t="s">
        <v>1</v>
      </c>
      <c r="B346" s="4">
        <v>315</v>
      </c>
      <c r="C346" s="2" t="s">
        <v>281</v>
      </c>
      <c r="D346" s="21">
        <v>1010</v>
      </c>
      <c r="E346" s="9">
        <v>279600</v>
      </c>
      <c r="F346" s="9">
        <v>3.0000000000000027</v>
      </c>
      <c r="G346" s="9">
        <v>8648</v>
      </c>
      <c r="I346" s="41"/>
    </row>
    <row r="347" spans="1:10" ht="15.75">
      <c r="A347" s="27" t="s">
        <v>1</v>
      </c>
      <c r="B347" s="4">
        <v>316</v>
      </c>
      <c r="C347" s="2" t="s">
        <v>282</v>
      </c>
      <c r="D347" s="21">
        <v>748</v>
      </c>
      <c r="E347" s="9">
        <v>207100</v>
      </c>
      <c r="F347" s="9">
        <v>2.0000000000000018</v>
      </c>
      <c r="G347" s="9">
        <v>4227</v>
      </c>
      <c r="I347" s="41"/>
    </row>
    <row r="348" spans="1:10" ht="15.75">
      <c r="A348" s="27" t="s">
        <v>1</v>
      </c>
      <c r="B348" s="4">
        <v>317</v>
      </c>
      <c r="C348" s="2" t="s">
        <v>283</v>
      </c>
      <c r="D348" s="8">
        <v>1263</v>
      </c>
      <c r="E348" s="9">
        <v>349700</v>
      </c>
      <c r="F348" s="9">
        <v>1.0000000000000009</v>
      </c>
      <c r="G348" s="9">
        <v>3533</v>
      </c>
      <c r="I348" s="41"/>
    </row>
    <row r="349" spans="1:10" ht="31.5">
      <c r="A349" s="27" t="s">
        <v>1</v>
      </c>
      <c r="B349" s="4">
        <v>318</v>
      </c>
      <c r="C349" s="2" t="s">
        <v>284</v>
      </c>
      <c r="D349" s="8">
        <v>41751</v>
      </c>
      <c r="E349" s="9">
        <v>11559600</v>
      </c>
      <c r="F349" s="9">
        <v>7.9999999999999964</v>
      </c>
      <c r="G349" s="9">
        <v>1005183</v>
      </c>
      <c r="I349" s="41"/>
    </row>
    <row r="350" spans="1:10" ht="15.75">
      <c r="A350" s="27" t="s">
        <v>1</v>
      </c>
      <c r="B350" s="4">
        <v>319</v>
      </c>
      <c r="C350" s="2" t="s">
        <v>285</v>
      </c>
      <c r="D350" s="8">
        <v>1498</v>
      </c>
      <c r="E350" s="9">
        <v>414800</v>
      </c>
      <c r="F350" s="9">
        <v>5.0000000000000044</v>
      </c>
      <c r="G350" s="9">
        <v>21832</v>
      </c>
      <c r="I350" s="41"/>
    </row>
    <row r="351" spans="1:10" ht="15.75">
      <c r="A351" s="27" t="s">
        <v>1</v>
      </c>
      <c r="B351" s="3"/>
      <c r="C351" s="26" t="s">
        <v>435</v>
      </c>
      <c r="D351" s="22">
        <f>SUM(D344:D350)</f>
        <v>48837</v>
      </c>
      <c r="E351" s="22">
        <f>SUM(E344:E350)</f>
        <v>13521500</v>
      </c>
      <c r="F351" s="9"/>
      <c r="G351" s="22">
        <f>SUM(G344:G350)</f>
        <v>1107923</v>
      </c>
      <c r="I351" s="41"/>
    </row>
    <row r="352" spans="1:10" s="10" customFormat="1" ht="31.5">
      <c r="A352" s="31"/>
      <c r="B352" s="6">
        <v>320</v>
      </c>
      <c r="C352" s="25" t="s">
        <v>425</v>
      </c>
      <c r="D352" s="20">
        <v>13361</v>
      </c>
      <c r="E352" s="20">
        <v>3699200</v>
      </c>
      <c r="F352" s="20">
        <v>5.0000000000000044</v>
      </c>
      <c r="G352" s="20">
        <v>194695</v>
      </c>
      <c r="I352" s="41"/>
      <c r="J352"/>
    </row>
    <row r="353" spans="1:10" s="7" customFormat="1" ht="15.75">
      <c r="A353" s="30" t="s">
        <v>1</v>
      </c>
      <c r="B353" s="4">
        <v>321</v>
      </c>
      <c r="C353" s="2" t="s">
        <v>286</v>
      </c>
      <c r="D353" s="21">
        <v>499</v>
      </c>
      <c r="E353" s="9">
        <v>138200</v>
      </c>
      <c r="F353" s="9">
        <v>1.0000000000000009</v>
      </c>
      <c r="G353" s="9">
        <v>1396</v>
      </c>
      <c r="I353" s="41"/>
      <c r="J353"/>
    </row>
    <row r="354" spans="1:10" ht="15.75">
      <c r="A354" s="27" t="s">
        <v>1</v>
      </c>
      <c r="B354" s="4">
        <v>322</v>
      </c>
      <c r="C354" s="2" t="s">
        <v>287</v>
      </c>
      <c r="D354" s="21">
        <v>193</v>
      </c>
      <c r="E354" s="9">
        <v>100000</v>
      </c>
      <c r="F354" s="9">
        <v>1.0000000000000009</v>
      </c>
      <c r="G354" s="9">
        <v>1011</v>
      </c>
      <c r="I354" s="41"/>
    </row>
    <row r="355" spans="1:10" ht="15.75">
      <c r="A355" s="27" t="s">
        <v>1</v>
      </c>
      <c r="B355" s="4">
        <v>323</v>
      </c>
      <c r="C355" s="2" t="s">
        <v>288</v>
      </c>
      <c r="D355" s="21">
        <v>414</v>
      </c>
      <c r="E355" s="9">
        <v>114600</v>
      </c>
      <c r="F355" s="9">
        <v>1.0000000000000009</v>
      </c>
      <c r="G355" s="9">
        <v>1158</v>
      </c>
      <c r="I355" s="41"/>
    </row>
    <row r="356" spans="1:10" ht="15.75">
      <c r="A356" s="27" t="s">
        <v>1</v>
      </c>
      <c r="B356" s="4">
        <v>324</v>
      </c>
      <c r="C356" s="2" t="s">
        <v>289</v>
      </c>
      <c r="D356" s="21">
        <v>571</v>
      </c>
      <c r="E356" s="9">
        <v>158100</v>
      </c>
      <c r="F356" s="9">
        <v>3.0000000000000027</v>
      </c>
      <c r="G356" s="9">
        <v>4890</v>
      </c>
      <c r="I356" s="41"/>
    </row>
    <row r="357" spans="1:10" ht="15.75">
      <c r="A357" s="27" t="s">
        <v>1</v>
      </c>
      <c r="B357" s="4">
        <v>325</v>
      </c>
      <c r="C357" s="2" t="s">
        <v>290</v>
      </c>
      <c r="D357" s="21">
        <v>94</v>
      </c>
      <c r="E357" s="9">
        <v>100000</v>
      </c>
      <c r="F357" s="9">
        <v>1.0000000000000009</v>
      </c>
      <c r="G357" s="9">
        <v>1011</v>
      </c>
      <c r="I357" s="41"/>
    </row>
    <row r="358" spans="1:10" ht="15.75">
      <c r="A358" s="27" t="s">
        <v>1</v>
      </c>
      <c r="B358" s="4">
        <v>326</v>
      </c>
      <c r="C358" s="2" t="s">
        <v>291</v>
      </c>
      <c r="D358" s="21">
        <v>869</v>
      </c>
      <c r="E358" s="9">
        <v>240600</v>
      </c>
      <c r="F358" s="9">
        <v>1.0000000000000009</v>
      </c>
      <c r="G358" s="9">
        <v>2431</v>
      </c>
      <c r="I358" s="41"/>
    </row>
    <row r="359" spans="1:10" ht="15.75">
      <c r="A359" s="27" t="s">
        <v>1</v>
      </c>
      <c r="B359" s="4">
        <v>327</v>
      </c>
      <c r="C359" s="2" t="s">
        <v>292</v>
      </c>
      <c r="D359" s="21">
        <v>1297</v>
      </c>
      <c r="E359" s="9">
        <v>359100</v>
      </c>
      <c r="F359" s="9">
        <v>2.0000000000000018</v>
      </c>
      <c r="G359" s="9">
        <v>7329</v>
      </c>
      <c r="I359" s="41"/>
    </row>
    <row r="360" spans="1:10" ht="15.75">
      <c r="A360" s="27" t="s">
        <v>1</v>
      </c>
      <c r="B360" s="4">
        <v>328</v>
      </c>
      <c r="C360" s="2" t="s">
        <v>293</v>
      </c>
      <c r="D360" s="21">
        <v>1200</v>
      </c>
      <c r="E360" s="9">
        <v>332200</v>
      </c>
      <c r="F360" s="9">
        <v>3.0000000000000027</v>
      </c>
      <c r="G360" s="9">
        <v>10275</v>
      </c>
      <c r="I360" s="41"/>
    </row>
    <row r="361" spans="1:10" ht="15.75">
      <c r="A361" s="27" t="s">
        <v>1</v>
      </c>
      <c r="B361" s="4">
        <v>329</v>
      </c>
      <c r="C361" s="2" t="s">
        <v>294</v>
      </c>
      <c r="D361" s="21">
        <v>242</v>
      </c>
      <c r="E361" s="9">
        <v>100000</v>
      </c>
      <c r="F361" s="9">
        <v>1.0000000000000009</v>
      </c>
      <c r="G361" s="9">
        <v>1011</v>
      </c>
      <c r="I361" s="41"/>
    </row>
    <row r="362" spans="1:10" ht="15.75">
      <c r="A362" s="27" t="s">
        <v>1</v>
      </c>
      <c r="B362" s="4">
        <v>330</v>
      </c>
      <c r="C362" s="2" t="s">
        <v>295</v>
      </c>
      <c r="D362" s="21">
        <v>717</v>
      </c>
      <c r="E362" s="9">
        <v>198500</v>
      </c>
      <c r="F362" s="9">
        <v>1.0000000000000009</v>
      </c>
      <c r="G362" s="9">
        <v>2006</v>
      </c>
      <c r="I362" s="41"/>
    </row>
    <row r="363" spans="1:10" ht="15.75">
      <c r="A363" s="27" t="s">
        <v>1</v>
      </c>
      <c r="B363" s="4">
        <v>331</v>
      </c>
      <c r="C363" s="2" t="s">
        <v>296</v>
      </c>
      <c r="D363" s="21">
        <v>948</v>
      </c>
      <c r="E363" s="9">
        <v>262500</v>
      </c>
      <c r="F363" s="9">
        <v>1.0000000000000009</v>
      </c>
      <c r="G363" s="9">
        <v>2652</v>
      </c>
      <c r="I363" s="41"/>
    </row>
    <row r="364" spans="1:10" ht="15.75">
      <c r="A364" s="27" t="s">
        <v>1</v>
      </c>
      <c r="B364" s="4">
        <v>332</v>
      </c>
      <c r="C364" s="2" t="s">
        <v>297</v>
      </c>
      <c r="D364" s="21">
        <v>5094</v>
      </c>
      <c r="E364" s="9">
        <v>1410400</v>
      </c>
      <c r="F364" s="9">
        <v>4.0000000000000036</v>
      </c>
      <c r="G364" s="9">
        <v>58767</v>
      </c>
      <c r="I364" s="41"/>
    </row>
    <row r="365" spans="1:10" ht="15.75">
      <c r="A365" s="27" t="s">
        <v>1</v>
      </c>
      <c r="B365" s="4">
        <v>333</v>
      </c>
      <c r="C365" s="2" t="s">
        <v>298</v>
      </c>
      <c r="D365" s="21">
        <v>302</v>
      </c>
      <c r="E365" s="9">
        <v>100000</v>
      </c>
      <c r="F365" s="9">
        <v>1.0000000000000009</v>
      </c>
      <c r="G365" s="9">
        <v>1011</v>
      </c>
      <c r="I365" s="41"/>
    </row>
    <row r="366" spans="1:10" ht="15.75">
      <c r="A366" s="27" t="s">
        <v>1</v>
      </c>
      <c r="B366" s="4">
        <v>334</v>
      </c>
      <c r="C366" s="2" t="s">
        <v>299</v>
      </c>
      <c r="D366" s="21">
        <v>921</v>
      </c>
      <c r="E366" s="9">
        <v>255000</v>
      </c>
      <c r="F366" s="9">
        <v>2.0000000000000018</v>
      </c>
      <c r="G366" s="9">
        <v>5205</v>
      </c>
      <c r="I366" s="41"/>
    </row>
    <row r="367" spans="1:10" ht="15.75">
      <c r="A367" s="27" t="s">
        <v>1</v>
      </c>
      <c r="B367" s="3"/>
      <c r="C367" s="26" t="s">
        <v>435</v>
      </c>
      <c r="D367" s="22">
        <f>SUM(D353:D366)</f>
        <v>13361</v>
      </c>
      <c r="E367" s="22">
        <f>SUM(E353:E366)</f>
        <v>3869200</v>
      </c>
      <c r="F367" s="9"/>
      <c r="G367" s="22">
        <f>SUM(G353:G366)</f>
        <v>100153</v>
      </c>
      <c r="I367" s="41"/>
    </row>
    <row r="368" spans="1:10" s="10" customFormat="1" ht="31.5">
      <c r="A368" s="31"/>
      <c r="B368" s="6">
        <v>335</v>
      </c>
      <c r="C368" s="25" t="s">
        <v>426</v>
      </c>
      <c r="D368" s="20">
        <v>28463</v>
      </c>
      <c r="E368" s="20">
        <v>7880500</v>
      </c>
      <c r="F368" s="20">
        <v>6.0000000000000053</v>
      </c>
      <c r="G368" s="20">
        <v>503011</v>
      </c>
      <c r="I368" s="41"/>
      <c r="J368"/>
    </row>
    <row r="369" spans="1:10" s="7" customFormat="1" ht="15.75">
      <c r="A369" s="30" t="s">
        <v>1</v>
      </c>
      <c r="B369" s="4">
        <v>336</v>
      </c>
      <c r="C369" s="2" t="s">
        <v>300</v>
      </c>
      <c r="D369" s="8">
        <v>1779</v>
      </c>
      <c r="E369" s="9">
        <v>492600</v>
      </c>
      <c r="F369" s="9">
        <v>5.0000000000000044</v>
      </c>
      <c r="G369" s="9">
        <v>25927</v>
      </c>
      <c r="I369" s="41"/>
      <c r="J369"/>
    </row>
    <row r="370" spans="1:10" ht="15.75">
      <c r="A370" s="27" t="s">
        <v>1</v>
      </c>
      <c r="B370" s="4">
        <v>337</v>
      </c>
      <c r="C370" s="2" t="s">
        <v>301</v>
      </c>
      <c r="D370" s="8">
        <v>1452</v>
      </c>
      <c r="E370" s="9">
        <v>402000</v>
      </c>
      <c r="F370" s="9">
        <v>3.0000000000000027</v>
      </c>
      <c r="G370" s="9">
        <v>12433</v>
      </c>
      <c r="I370" s="41"/>
    </row>
    <row r="371" spans="1:10" ht="15.75">
      <c r="A371" s="27" t="s">
        <v>1</v>
      </c>
      <c r="B371" s="4">
        <v>338</v>
      </c>
      <c r="C371" s="2" t="s">
        <v>302</v>
      </c>
      <c r="D371" s="8">
        <v>1201</v>
      </c>
      <c r="E371" s="9">
        <v>332500</v>
      </c>
      <c r="F371" s="9">
        <v>2.0000000000000018</v>
      </c>
      <c r="G371" s="9">
        <v>6786</v>
      </c>
      <c r="I371" s="41"/>
    </row>
    <row r="372" spans="1:10" ht="15.75">
      <c r="A372" s="27" t="s">
        <v>1</v>
      </c>
      <c r="B372" s="4">
        <v>339</v>
      </c>
      <c r="C372" s="2" t="s">
        <v>303</v>
      </c>
      <c r="D372" s="8">
        <v>2183</v>
      </c>
      <c r="E372" s="9">
        <v>604400</v>
      </c>
      <c r="F372" s="9">
        <v>2.0000000000000018</v>
      </c>
      <c r="G372" s="9">
        <v>12335</v>
      </c>
      <c r="I372" s="41"/>
    </row>
    <row r="373" spans="1:10" ht="15.75">
      <c r="A373" s="27" t="s">
        <v>1</v>
      </c>
      <c r="B373" s="4">
        <v>340</v>
      </c>
      <c r="C373" s="2" t="s">
        <v>304</v>
      </c>
      <c r="D373" s="8">
        <v>1279</v>
      </c>
      <c r="E373" s="9">
        <v>354100</v>
      </c>
      <c r="F373" s="9">
        <v>4.0000000000000036</v>
      </c>
      <c r="G373" s="9">
        <v>14755</v>
      </c>
      <c r="I373" s="41"/>
    </row>
    <row r="374" spans="1:10" ht="15.75">
      <c r="A374" s="27" t="s">
        <v>1</v>
      </c>
      <c r="B374" s="4">
        <v>341</v>
      </c>
      <c r="C374" s="2" t="s">
        <v>305</v>
      </c>
      <c r="D374" s="21">
        <v>502</v>
      </c>
      <c r="E374" s="9">
        <v>139000</v>
      </c>
      <c r="F374" s="9">
        <v>3.0000000000000027</v>
      </c>
      <c r="G374" s="9">
        <v>4299</v>
      </c>
      <c r="I374" s="41"/>
    </row>
    <row r="375" spans="1:10" ht="15.75">
      <c r="A375" s="27" t="s">
        <v>1</v>
      </c>
      <c r="B375" s="4">
        <v>342</v>
      </c>
      <c r="C375" s="2" t="s">
        <v>306</v>
      </c>
      <c r="D375" s="21">
        <v>1625</v>
      </c>
      <c r="E375" s="9">
        <v>449900</v>
      </c>
      <c r="F375" s="9">
        <v>4.0000000000000036</v>
      </c>
      <c r="G375" s="9">
        <v>18746</v>
      </c>
      <c r="I375" s="41"/>
    </row>
    <row r="376" spans="1:10" ht="15.75">
      <c r="A376" s="27" t="s">
        <v>1</v>
      </c>
      <c r="B376" s="4">
        <v>343</v>
      </c>
      <c r="C376" s="2" t="s">
        <v>307</v>
      </c>
      <c r="D376" s="21">
        <v>7491</v>
      </c>
      <c r="E376" s="9">
        <v>2074000</v>
      </c>
      <c r="F376" s="9">
        <v>2.0000000000000018</v>
      </c>
      <c r="G376" s="9">
        <v>42327</v>
      </c>
      <c r="I376" s="41"/>
    </row>
    <row r="377" spans="1:10" ht="15.75">
      <c r="A377" s="27" t="s">
        <v>1</v>
      </c>
      <c r="B377" s="4">
        <v>344</v>
      </c>
      <c r="C377" s="2" t="s">
        <v>308</v>
      </c>
      <c r="D377" s="21">
        <v>1138</v>
      </c>
      <c r="E377" s="9">
        <v>315100</v>
      </c>
      <c r="F377" s="9">
        <v>2.0000000000000018</v>
      </c>
      <c r="G377" s="9">
        <v>6431</v>
      </c>
      <c r="I377" s="41"/>
    </row>
    <row r="378" spans="1:10" ht="15.75">
      <c r="A378" s="27" t="s">
        <v>1</v>
      </c>
      <c r="B378" s="4">
        <v>345</v>
      </c>
      <c r="C378" s="2" t="s">
        <v>309</v>
      </c>
      <c r="D378" s="21">
        <v>1492</v>
      </c>
      <c r="E378" s="9">
        <v>413100</v>
      </c>
      <c r="F378" s="9">
        <v>2.0000000000000018</v>
      </c>
      <c r="G378" s="9">
        <v>8431</v>
      </c>
      <c r="I378" s="41"/>
    </row>
    <row r="379" spans="1:10" ht="15.75">
      <c r="A379" s="27" t="s">
        <v>1</v>
      </c>
      <c r="B379" s="4">
        <v>346</v>
      </c>
      <c r="C379" s="2" t="s">
        <v>310</v>
      </c>
      <c r="D379" s="21">
        <v>679</v>
      </c>
      <c r="E379" s="9">
        <v>188000</v>
      </c>
      <c r="F379" s="9">
        <v>1.0000000000000009</v>
      </c>
      <c r="G379" s="9">
        <v>1899</v>
      </c>
      <c r="I379" s="41"/>
    </row>
    <row r="380" spans="1:10" ht="15.75">
      <c r="A380" s="27" t="s">
        <v>1</v>
      </c>
      <c r="B380" s="4">
        <v>347</v>
      </c>
      <c r="C380" s="2" t="s">
        <v>311</v>
      </c>
      <c r="D380" s="21">
        <v>817</v>
      </c>
      <c r="E380" s="9">
        <v>226200</v>
      </c>
      <c r="F380" s="9">
        <v>2.0000000000000018</v>
      </c>
      <c r="G380" s="9">
        <v>4617</v>
      </c>
      <c r="I380" s="41"/>
    </row>
    <row r="381" spans="1:10" ht="15.75">
      <c r="A381" s="27" t="s">
        <v>1</v>
      </c>
      <c r="B381" s="4">
        <v>348</v>
      </c>
      <c r="C381" s="2" t="s">
        <v>312</v>
      </c>
      <c r="D381" s="21">
        <v>2006</v>
      </c>
      <c r="E381" s="9">
        <v>555400</v>
      </c>
      <c r="F381" s="9">
        <v>4.0000000000000036</v>
      </c>
      <c r="G381" s="9">
        <v>23142</v>
      </c>
      <c r="I381" s="41"/>
    </row>
    <row r="382" spans="1:10" ht="15.75">
      <c r="A382" s="27" t="s">
        <v>1</v>
      </c>
      <c r="B382" s="4">
        <v>349</v>
      </c>
      <c r="C382" s="2" t="s">
        <v>313</v>
      </c>
      <c r="D382" s="21">
        <v>932</v>
      </c>
      <c r="E382" s="9">
        <v>258000</v>
      </c>
      <c r="F382" s="9">
        <v>1.0000000000000009</v>
      </c>
      <c r="G382" s="9">
        <v>2607</v>
      </c>
      <c r="I382" s="41"/>
    </row>
    <row r="383" spans="1:10" ht="15.75">
      <c r="A383" s="27" t="s">
        <v>1</v>
      </c>
      <c r="B383" s="4">
        <v>350</v>
      </c>
      <c r="C383" s="2" t="s">
        <v>314</v>
      </c>
      <c r="D383" s="21">
        <v>801</v>
      </c>
      <c r="E383" s="9">
        <v>221800</v>
      </c>
      <c r="F383" s="9">
        <v>1.0000000000000009</v>
      </c>
      <c r="G383" s="9">
        <v>2241</v>
      </c>
      <c r="I383" s="41"/>
    </row>
    <row r="384" spans="1:10" ht="15.75">
      <c r="A384" s="27" t="s">
        <v>1</v>
      </c>
      <c r="B384" s="4">
        <v>351</v>
      </c>
      <c r="C384" s="2" t="s">
        <v>315</v>
      </c>
      <c r="D384" s="21">
        <v>359</v>
      </c>
      <c r="E384" s="9">
        <v>100000</v>
      </c>
      <c r="F384" s="9">
        <v>1.0000000000000009</v>
      </c>
      <c r="G384" s="9">
        <v>1011</v>
      </c>
      <c r="I384" s="41"/>
    </row>
    <row r="385" spans="1:10" ht="15.75">
      <c r="A385" s="27" t="s">
        <v>1</v>
      </c>
      <c r="B385" s="4">
        <v>352</v>
      </c>
      <c r="C385" s="2" t="s">
        <v>316</v>
      </c>
      <c r="D385" s="21">
        <v>835</v>
      </c>
      <c r="E385" s="9">
        <v>231200</v>
      </c>
      <c r="F385" s="9">
        <v>3.0000000000000027</v>
      </c>
      <c r="G385" s="9">
        <v>7151</v>
      </c>
      <c r="I385" s="41"/>
    </row>
    <row r="386" spans="1:10" ht="15.75">
      <c r="A386" s="27" t="s">
        <v>1</v>
      </c>
      <c r="B386" s="4">
        <v>353</v>
      </c>
      <c r="C386" s="2" t="s">
        <v>317</v>
      </c>
      <c r="D386" s="21">
        <v>1892</v>
      </c>
      <c r="E386" s="9">
        <v>523800</v>
      </c>
      <c r="F386" s="9">
        <v>3.0000000000000027</v>
      </c>
      <c r="G386" s="9">
        <v>16200</v>
      </c>
      <c r="I386" s="41"/>
    </row>
    <row r="387" spans="1:10" ht="15.75">
      <c r="A387" s="27" t="s">
        <v>1</v>
      </c>
      <c r="B387" s="3"/>
      <c r="C387" s="26" t="s">
        <v>435</v>
      </c>
      <c r="D387" s="22">
        <f>SUM(D369:D386)</f>
        <v>28463</v>
      </c>
      <c r="E387" s="22">
        <f>SUM(E369:E386)</f>
        <v>7881100</v>
      </c>
      <c r="F387" s="9"/>
      <c r="G387" s="22">
        <f>SUM(G369:G386)</f>
        <v>211338</v>
      </c>
      <c r="I387" s="41"/>
    </row>
    <row r="388" spans="1:10" s="10" customFormat="1" ht="31.5">
      <c r="A388" s="31"/>
      <c r="B388" s="6">
        <v>354</v>
      </c>
      <c r="C388" s="25" t="s">
        <v>427</v>
      </c>
      <c r="D388" s="20">
        <v>32736</v>
      </c>
      <c r="E388" s="20">
        <v>9063600</v>
      </c>
      <c r="F388" s="20">
        <v>6.9999999999999947</v>
      </c>
      <c r="G388" s="20">
        <v>682207</v>
      </c>
      <c r="I388" s="41"/>
      <c r="J388"/>
    </row>
    <row r="389" spans="1:10" s="7" customFormat="1" ht="15.75">
      <c r="A389" s="30" t="s">
        <v>1</v>
      </c>
      <c r="B389" s="4">
        <v>355</v>
      </c>
      <c r="C389" s="2" t="s">
        <v>318</v>
      </c>
      <c r="D389" s="21">
        <v>519</v>
      </c>
      <c r="E389" s="9">
        <v>143700</v>
      </c>
      <c r="F389" s="9">
        <v>1.0000000000000009</v>
      </c>
      <c r="G389" s="9">
        <v>1452</v>
      </c>
      <c r="I389" s="41"/>
      <c r="J389"/>
    </row>
    <row r="390" spans="1:10" ht="15.75">
      <c r="A390" s="27" t="s">
        <v>1</v>
      </c>
      <c r="B390" s="4">
        <v>356</v>
      </c>
      <c r="C390" s="2" t="s">
        <v>319</v>
      </c>
      <c r="D390" s="21">
        <v>412</v>
      </c>
      <c r="E390" s="9">
        <v>114100</v>
      </c>
      <c r="F390" s="9">
        <v>1.0000000000000009</v>
      </c>
      <c r="G390" s="9">
        <v>1153</v>
      </c>
      <c r="I390" s="41"/>
    </row>
    <row r="391" spans="1:10" ht="15.75">
      <c r="A391" s="27" t="s">
        <v>1</v>
      </c>
      <c r="B391" s="4">
        <v>357</v>
      </c>
      <c r="C391" s="2" t="s">
        <v>320</v>
      </c>
      <c r="D391" s="21">
        <v>1791</v>
      </c>
      <c r="E391" s="9">
        <v>495900</v>
      </c>
      <c r="F391" s="9">
        <v>2.0000000000000018</v>
      </c>
      <c r="G391" s="9">
        <v>10121</v>
      </c>
      <c r="I391" s="41"/>
    </row>
    <row r="392" spans="1:10" ht="15.75">
      <c r="A392" s="27" t="s">
        <v>1</v>
      </c>
      <c r="B392" s="4">
        <v>358</v>
      </c>
      <c r="C392" s="2" t="s">
        <v>450</v>
      </c>
      <c r="D392" s="21">
        <v>1184</v>
      </c>
      <c r="E392" s="9">
        <v>327800</v>
      </c>
      <c r="F392" s="9">
        <v>1.0000000000000009</v>
      </c>
      <c r="G392" s="9">
        <v>3312</v>
      </c>
      <c r="I392" s="41"/>
    </row>
    <row r="393" spans="1:10" ht="15.75">
      <c r="A393" s="27" t="s">
        <v>1</v>
      </c>
      <c r="B393" s="4">
        <v>359</v>
      </c>
      <c r="C393" s="2" t="s">
        <v>321</v>
      </c>
      <c r="D393" s="21">
        <v>5577</v>
      </c>
      <c r="E393" s="9">
        <v>1544100</v>
      </c>
      <c r="F393" s="9">
        <v>2.0000000000000018</v>
      </c>
      <c r="G393" s="9">
        <v>31513</v>
      </c>
      <c r="I393" s="41"/>
    </row>
    <row r="394" spans="1:10" ht="15.75">
      <c r="A394" s="27" t="s">
        <v>1</v>
      </c>
      <c r="B394" s="4">
        <v>360</v>
      </c>
      <c r="C394" s="2" t="s">
        <v>322</v>
      </c>
      <c r="D394" s="21">
        <v>272</v>
      </c>
      <c r="E394" s="9">
        <v>100000</v>
      </c>
      <c r="F394" s="9">
        <v>1.0000000000000009</v>
      </c>
      <c r="G394" s="9">
        <v>1011</v>
      </c>
      <c r="I394" s="41"/>
    </row>
    <row r="395" spans="1:10" ht="15.75">
      <c r="A395" s="27" t="s">
        <v>1</v>
      </c>
      <c r="B395" s="4">
        <v>361</v>
      </c>
      <c r="C395" s="2" t="s">
        <v>323</v>
      </c>
      <c r="D395" s="21">
        <v>2023</v>
      </c>
      <c r="E395" s="9">
        <v>560100</v>
      </c>
      <c r="F395" s="9">
        <v>3.0000000000000027</v>
      </c>
      <c r="G395" s="9">
        <v>17323</v>
      </c>
      <c r="I395" s="41"/>
    </row>
    <row r="396" spans="1:10" ht="15.75">
      <c r="A396" s="27" t="s">
        <v>1</v>
      </c>
      <c r="B396" s="4">
        <v>362</v>
      </c>
      <c r="C396" s="2" t="s">
        <v>252</v>
      </c>
      <c r="D396" s="21">
        <v>5224</v>
      </c>
      <c r="E396" s="9">
        <v>1446400</v>
      </c>
      <c r="F396" s="9">
        <v>2.0000000000000018</v>
      </c>
      <c r="G396" s="9">
        <v>29519</v>
      </c>
      <c r="I396" s="41"/>
    </row>
    <row r="397" spans="1:10" ht="15.75">
      <c r="A397" s="27" t="s">
        <v>1</v>
      </c>
      <c r="B397" s="4">
        <v>363</v>
      </c>
      <c r="C397" s="2" t="s">
        <v>324</v>
      </c>
      <c r="D397" s="21">
        <v>1570</v>
      </c>
      <c r="E397" s="9">
        <v>434700</v>
      </c>
      <c r="F397" s="9">
        <v>4.0000000000000036</v>
      </c>
      <c r="G397" s="9">
        <v>18113</v>
      </c>
      <c r="I397" s="41"/>
    </row>
    <row r="398" spans="1:10" ht="15.75">
      <c r="A398" s="27" t="s">
        <v>1</v>
      </c>
      <c r="B398" s="4">
        <v>364</v>
      </c>
      <c r="C398" s="2" t="s">
        <v>325</v>
      </c>
      <c r="D398" s="21">
        <v>240</v>
      </c>
      <c r="E398" s="9">
        <v>100000</v>
      </c>
      <c r="F398" s="9">
        <v>2.0000000000000018</v>
      </c>
      <c r="G398" s="9">
        <v>2041</v>
      </c>
      <c r="I398" s="41"/>
    </row>
    <row r="399" spans="1:10" ht="15.75">
      <c r="A399" s="27" t="s">
        <v>1</v>
      </c>
      <c r="B399" s="4">
        <v>365</v>
      </c>
      <c r="C399" s="2" t="s">
        <v>326</v>
      </c>
      <c r="D399" s="8">
        <v>13924</v>
      </c>
      <c r="E399" s="9">
        <v>3855100</v>
      </c>
      <c r="F399" s="9">
        <v>6.0000000000000053</v>
      </c>
      <c r="G399" s="9">
        <v>246071</v>
      </c>
      <c r="I399" s="41"/>
    </row>
    <row r="400" spans="1:10" ht="15.75">
      <c r="A400" s="27" t="s">
        <v>1</v>
      </c>
      <c r="B400" s="3"/>
      <c r="C400" s="26" t="s">
        <v>435</v>
      </c>
      <c r="D400" s="22">
        <f>SUM(D389:D399)</f>
        <v>32736</v>
      </c>
      <c r="E400" s="22">
        <f>SUM(E389:E399)</f>
        <v>9121900</v>
      </c>
      <c r="F400" s="9"/>
      <c r="G400" s="22">
        <f>SUM(G389:G399)</f>
        <v>361629</v>
      </c>
      <c r="I400" s="41"/>
    </row>
    <row r="401" spans="1:10" s="10" customFormat="1" ht="15.75">
      <c r="A401" s="31"/>
      <c r="B401" s="6">
        <v>366</v>
      </c>
      <c r="C401" s="25" t="s">
        <v>428</v>
      </c>
      <c r="D401" s="20">
        <v>66772</v>
      </c>
      <c r="E401" s="20">
        <v>15000000</v>
      </c>
      <c r="F401" s="20">
        <v>10.999999999999998</v>
      </c>
      <c r="G401" s="20">
        <v>1853933</v>
      </c>
      <c r="I401" s="41"/>
      <c r="J401"/>
    </row>
    <row r="402" spans="1:10" s="7" customFormat="1" ht="15.75">
      <c r="A402" s="30" t="s">
        <v>1</v>
      </c>
      <c r="B402" s="4">
        <v>367</v>
      </c>
      <c r="C402" s="2" t="s">
        <v>327</v>
      </c>
      <c r="D402" s="8">
        <v>8040</v>
      </c>
      <c r="E402" s="9">
        <v>2226000</v>
      </c>
      <c r="F402" s="9">
        <v>4.0000000000000036</v>
      </c>
      <c r="G402" s="9">
        <v>92750</v>
      </c>
      <c r="I402" s="41"/>
      <c r="J402"/>
    </row>
    <row r="403" spans="1:10" ht="15.75">
      <c r="A403" s="27" t="s">
        <v>1</v>
      </c>
      <c r="B403" s="4">
        <v>368</v>
      </c>
      <c r="C403" s="2" t="s">
        <v>328</v>
      </c>
      <c r="D403" s="8">
        <v>5593</v>
      </c>
      <c r="E403" s="9">
        <v>1548500</v>
      </c>
      <c r="F403" s="9">
        <v>3.0000000000000027</v>
      </c>
      <c r="G403" s="9">
        <v>47892</v>
      </c>
      <c r="I403" s="41"/>
    </row>
    <row r="404" spans="1:10" ht="15.75">
      <c r="A404" s="27" t="s">
        <v>1</v>
      </c>
      <c r="B404" s="4">
        <v>369</v>
      </c>
      <c r="C404" s="2" t="s">
        <v>329</v>
      </c>
      <c r="D404" s="8">
        <v>2496</v>
      </c>
      <c r="E404" s="9">
        <v>691100</v>
      </c>
      <c r="F404" s="9">
        <v>3.0000000000000027</v>
      </c>
      <c r="G404" s="9">
        <v>21375</v>
      </c>
      <c r="I404" s="41"/>
    </row>
    <row r="405" spans="1:10" ht="15.75">
      <c r="A405" s="27" t="s">
        <v>1</v>
      </c>
      <c r="B405" s="4">
        <v>370</v>
      </c>
      <c r="C405" s="2" t="s">
        <v>330</v>
      </c>
      <c r="D405" s="21">
        <v>857</v>
      </c>
      <c r="E405" s="9">
        <v>237300</v>
      </c>
      <c r="F405" s="9">
        <v>3.0000000000000027</v>
      </c>
      <c r="G405" s="9">
        <v>7340</v>
      </c>
      <c r="I405" s="41"/>
    </row>
    <row r="406" spans="1:10" ht="15.75">
      <c r="A406" s="27" t="s">
        <v>1</v>
      </c>
      <c r="B406" s="4">
        <v>371</v>
      </c>
      <c r="C406" s="2" t="s">
        <v>331</v>
      </c>
      <c r="D406" s="8">
        <v>1688</v>
      </c>
      <c r="E406" s="9">
        <v>467400</v>
      </c>
      <c r="F406" s="9">
        <v>4.0000000000000036</v>
      </c>
      <c r="G406" s="9">
        <v>19475</v>
      </c>
      <c r="I406" s="41"/>
    </row>
    <row r="407" spans="1:10" ht="15.75">
      <c r="A407" s="27" t="s">
        <v>1</v>
      </c>
      <c r="B407" s="4">
        <v>372</v>
      </c>
      <c r="C407" s="2" t="s">
        <v>451</v>
      </c>
      <c r="D407" s="8">
        <v>48098</v>
      </c>
      <c r="E407" s="9">
        <v>13316900</v>
      </c>
      <c r="F407" s="9">
        <v>9.9999999999999982</v>
      </c>
      <c r="G407" s="9">
        <v>1479656</v>
      </c>
      <c r="I407" s="41"/>
    </row>
    <row r="408" spans="1:10" ht="15.75">
      <c r="A408" s="27" t="s">
        <v>1</v>
      </c>
      <c r="B408" s="3"/>
      <c r="C408" s="26" t="s">
        <v>435</v>
      </c>
      <c r="D408" s="22">
        <f>SUM(D402:D407)</f>
        <v>66772</v>
      </c>
      <c r="E408" s="22">
        <f>SUM(E402:E407)</f>
        <v>18487200</v>
      </c>
      <c r="F408" s="9"/>
      <c r="G408" s="22">
        <f>SUM(G402:G407)</f>
        <v>1668488</v>
      </c>
      <c r="I408" s="41"/>
    </row>
    <row r="409" spans="1:10" s="10" customFormat="1" ht="31.5">
      <c r="A409" s="31"/>
      <c r="B409" s="6">
        <v>373</v>
      </c>
      <c r="C409" s="25" t="s">
        <v>429</v>
      </c>
      <c r="D409" s="20">
        <v>20497</v>
      </c>
      <c r="E409" s="20">
        <v>5675000</v>
      </c>
      <c r="F409" s="20">
        <v>6.9999999999999947</v>
      </c>
      <c r="G409" s="20">
        <v>427151</v>
      </c>
      <c r="I409" s="41"/>
      <c r="J409"/>
    </row>
    <row r="410" spans="1:10" s="7" customFormat="1" ht="15.75">
      <c r="A410" s="30" t="s">
        <v>1</v>
      </c>
      <c r="B410" s="4">
        <v>374</v>
      </c>
      <c r="C410" s="2" t="s">
        <v>332</v>
      </c>
      <c r="D410" s="8">
        <v>1515</v>
      </c>
      <c r="E410" s="9">
        <v>419500</v>
      </c>
      <c r="F410" s="9">
        <v>1.0000000000000009</v>
      </c>
      <c r="G410" s="9">
        <v>4238</v>
      </c>
      <c r="I410" s="41"/>
      <c r="J410"/>
    </row>
    <row r="411" spans="1:10" ht="15.75">
      <c r="A411" s="27" t="s">
        <v>1</v>
      </c>
      <c r="B411" s="4">
        <v>375</v>
      </c>
      <c r="C411" s="2" t="s">
        <v>333</v>
      </c>
      <c r="D411" s="21">
        <v>645</v>
      </c>
      <c r="E411" s="9">
        <v>178600</v>
      </c>
      <c r="F411" s="9">
        <v>1.0000000000000009</v>
      </c>
      <c r="G411" s="9">
        <v>1805</v>
      </c>
      <c r="I411" s="41"/>
    </row>
    <row r="412" spans="1:10" ht="24" customHeight="1">
      <c r="A412" s="27" t="s">
        <v>1</v>
      </c>
      <c r="B412" s="4">
        <v>376</v>
      </c>
      <c r="C412" s="2" t="s">
        <v>334</v>
      </c>
      <c r="D412" s="21">
        <v>828</v>
      </c>
      <c r="E412" s="9">
        <v>229200</v>
      </c>
      <c r="F412" s="9">
        <v>3.0000000000000027</v>
      </c>
      <c r="G412" s="9">
        <v>7089</v>
      </c>
      <c r="I412" s="41"/>
    </row>
    <row r="413" spans="1:10" ht="15.75">
      <c r="A413" s="27" t="s">
        <v>1</v>
      </c>
      <c r="B413" s="4">
        <v>377</v>
      </c>
      <c r="C413" s="2" t="s">
        <v>335</v>
      </c>
      <c r="D413" s="21">
        <v>814</v>
      </c>
      <c r="E413" s="9">
        <v>225400</v>
      </c>
      <c r="F413" s="9">
        <v>2.0000000000000018</v>
      </c>
      <c r="G413" s="9">
        <v>4600</v>
      </c>
      <c r="I413" s="41"/>
    </row>
    <row r="414" spans="1:10" ht="15.75">
      <c r="A414" s="27" t="s">
        <v>1</v>
      </c>
      <c r="B414" s="4">
        <v>378</v>
      </c>
      <c r="C414" s="2" t="s">
        <v>336</v>
      </c>
      <c r="D414" s="21">
        <v>869</v>
      </c>
      <c r="E414" s="9">
        <v>240600</v>
      </c>
      <c r="F414" s="9">
        <v>2.0000000000000018</v>
      </c>
      <c r="G414" s="9">
        <v>4911</v>
      </c>
      <c r="I414" s="41"/>
    </row>
    <row r="415" spans="1:10" ht="15.75">
      <c r="A415" s="27" t="s">
        <v>1</v>
      </c>
      <c r="B415" s="4">
        <v>379</v>
      </c>
      <c r="C415" s="2" t="s">
        <v>337</v>
      </c>
      <c r="D415" s="21">
        <v>504</v>
      </c>
      <c r="E415" s="9">
        <v>139500</v>
      </c>
      <c r="F415" s="9">
        <v>4.0000000000000036</v>
      </c>
      <c r="G415" s="9">
        <v>5813</v>
      </c>
      <c r="I415" s="41"/>
    </row>
    <row r="416" spans="1:10" ht="15.75">
      <c r="A416" s="27" t="s">
        <v>1</v>
      </c>
      <c r="B416" s="4">
        <v>380</v>
      </c>
      <c r="C416" s="2" t="s">
        <v>338</v>
      </c>
      <c r="D416" s="21">
        <v>1788</v>
      </c>
      <c r="E416" s="9">
        <v>495000</v>
      </c>
      <c r="F416" s="9">
        <v>2.0000000000000018</v>
      </c>
      <c r="G416" s="9">
        <v>10103</v>
      </c>
      <c r="I416" s="41"/>
    </row>
    <row r="417" spans="1:10" ht="15.75">
      <c r="A417" s="27" t="s">
        <v>1</v>
      </c>
      <c r="B417" s="4">
        <v>381</v>
      </c>
      <c r="C417" s="2" t="s">
        <v>339</v>
      </c>
      <c r="D417" s="21">
        <v>807</v>
      </c>
      <c r="E417" s="9">
        <v>223400</v>
      </c>
      <c r="F417" s="9">
        <v>2.0000000000000018</v>
      </c>
      <c r="G417" s="9">
        <v>4560</v>
      </c>
      <c r="I417" s="41"/>
    </row>
    <row r="418" spans="1:10" ht="15.75">
      <c r="A418" s="27" t="s">
        <v>1</v>
      </c>
      <c r="B418" s="4">
        <v>382</v>
      </c>
      <c r="C418" s="2" t="s">
        <v>340</v>
      </c>
      <c r="D418" s="21">
        <v>1220</v>
      </c>
      <c r="E418" s="9">
        <v>337800</v>
      </c>
      <c r="F418" s="9">
        <v>2.0000000000000018</v>
      </c>
      <c r="G418" s="9">
        <v>6894</v>
      </c>
      <c r="I418" s="41"/>
    </row>
    <row r="419" spans="1:10" ht="15.75">
      <c r="A419" s="27" t="s">
        <v>1</v>
      </c>
      <c r="B419" s="4">
        <v>383</v>
      </c>
      <c r="C419" s="2" t="s">
        <v>341</v>
      </c>
      <c r="D419" s="21">
        <v>1134</v>
      </c>
      <c r="E419" s="9">
        <v>314000</v>
      </c>
      <c r="F419" s="9">
        <v>1.0000000000000009</v>
      </c>
      <c r="G419" s="9">
        <v>3172</v>
      </c>
      <c r="I419" s="41"/>
    </row>
    <row r="420" spans="1:10" ht="15.75">
      <c r="A420" s="27" t="s">
        <v>1</v>
      </c>
      <c r="B420" s="4">
        <v>384</v>
      </c>
      <c r="C420" s="2" t="s">
        <v>342</v>
      </c>
      <c r="D420" s="21">
        <v>5288</v>
      </c>
      <c r="E420" s="9">
        <v>1464100</v>
      </c>
      <c r="F420" s="9">
        <v>1.0000000000000009</v>
      </c>
      <c r="G420" s="9">
        <v>14789</v>
      </c>
      <c r="I420" s="41"/>
    </row>
    <row r="421" spans="1:10" ht="15.75">
      <c r="A421" s="27" t="s">
        <v>1</v>
      </c>
      <c r="B421" s="4">
        <v>385</v>
      </c>
      <c r="C421" s="2" t="s">
        <v>343</v>
      </c>
      <c r="D421" s="21">
        <v>915</v>
      </c>
      <c r="E421" s="9">
        <v>253300</v>
      </c>
      <c r="F421" s="9">
        <v>1.0000000000000009</v>
      </c>
      <c r="G421" s="9">
        <v>2559</v>
      </c>
      <c r="I421" s="41"/>
    </row>
    <row r="422" spans="1:10" ht="15.75">
      <c r="A422" s="27" t="s">
        <v>1</v>
      </c>
      <c r="B422" s="4">
        <v>386</v>
      </c>
      <c r="C422" s="2" t="s">
        <v>344</v>
      </c>
      <c r="D422" s="21">
        <v>1018</v>
      </c>
      <c r="E422" s="9">
        <v>281900</v>
      </c>
      <c r="F422" s="9">
        <v>2.0000000000000018</v>
      </c>
      <c r="G422" s="9">
        <v>5754</v>
      </c>
      <c r="I422" s="41"/>
    </row>
    <row r="423" spans="1:10" ht="15.75">
      <c r="A423" s="27" t="s">
        <v>1</v>
      </c>
      <c r="B423" s="4">
        <v>387</v>
      </c>
      <c r="C423" s="2" t="s">
        <v>345</v>
      </c>
      <c r="D423" s="21">
        <v>916</v>
      </c>
      <c r="E423" s="9">
        <v>253600</v>
      </c>
      <c r="F423" s="9">
        <v>2.0000000000000018</v>
      </c>
      <c r="G423" s="9">
        <v>5176</v>
      </c>
      <c r="I423" s="41"/>
    </row>
    <row r="424" spans="1:10" ht="15.75">
      <c r="A424" s="27" t="s">
        <v>1</v>
      </c>
      <c r="B424" s="4">
        <v>388</v>
      </c>
      <c r="C424" s="2" t="s">
        <v>346</v>
      </c>
      <c r="D424" s="21">
        <v>736</v>
      </c>
      <c r="E424" s="9">
        <v>203800</v>
      </c>
      <c r="F424" s="9">
        <v>1.0000000000000009</v>
      </c>
      <c r="G424" s="9">
        <v>2059</v>
      </c>
      <c r="I424" s="41"/>
    </row>
    <row r="425" spans="1:10" ht="15.75">
      <c r="A425" s="27" t="s">
        <v>1</v>
      </c>
      <c r="B425" s="4">
        <v>389</v>
      </c>
      <c r="C425" s="2" t="s">
        <v>347</v>
      </c>
      <c r="D425" s="21">
        <v>720</v>
      </c>
      <c r="E425" s="9">
        <v>199300</v>
      </c>
      <c r="F425" s="9">
        <v>3.0000000000000027</v>
      </c>
      <c r="G425" s="9">
        <v>6164</v>
      </c>
      <c r="I425" s="41"/>
    </row>
    <row r="426" spans="1:10" ht="15.75">
      <c r="A426" s="27" t="s">
        <v>1</v>
      </c>
      <c r="B426" s="4">
        <v>390</v>
      </c>
      <c r="C426" s="2" t="s">
        <v>348</v>
      </c>
      <c r="D426" s="21">
        <v>780</v>
      </c>
      <c r="E426" s="9">
        <v>216000</v>
      </c>
      <c r="F426" s="9">
        <v>3.0000000000000027</v>
      </c>
      <c r="G426" s="9">
        <v>6681</v>
      </c>
      <c r="I426" s="41"/>
    </row>
    <row r="427" spans="1:10" ht="15.75">
      <c r="A427" s="27" t="s">
        <v>1</v>
      </c>
      <c r="B427" s="3"/>
      <c r="C427" s="26" t="s">
        <v>435</v>
      </c>
      <c r="D427" s="22">
        <f>SUM(D410:D426)</f>
        <v>20497</v>
      </c>
      <c r="E427" s="22">
        <f>SUM(E410:E426)</f>
        <v>5675000</v>
      </c>
      <c r="F427" s="9"/>
      <c r="G427" s="22">
        <f>SUM(G410:G426)</f>
        <v>96367</v>
      </c>
      <c r="I427" s="41"/>
    </row>
    <row r="428" spans="1:10" s="10" customFormat="1" ht="31.5">
      <c r="A428" s="31"/>
      <c r="B428" s="6">
        <v>391</v>
      </c>
      <c r="C428" s="25" t="s">
        <v>452</v>
      </c>
      <c r="D428" s="20">
        <v>10988</v>
      </c>
      <c r="E428" s="20">
        <v>3042200</v>
      </c>
      <c r="F428" s="20">
        <v>5.0000000000000044</v>
      </c>
      <c r="G428" s="20">
        <v>160116</v>
      </c>
      <c r="I428" s="41"/>
      <c r="J428"/>
    </row>
    <row r="429" spans="1:10" s="7" customFormat="1" ht="15.75">
      <c r="A429" s="30" t="s">
        <v>1</v>
      </c>
      <c r="B429" s="4">
        <v>392</v>
      </c>
      <c r="C429" s="2" t="s">
        <v>349</v>
      </c>
      <c r="D429" s="8">
        <v>2616</v>
      </c>
      <c r="E429" s="9">
        <v>724300</v>
      </c>
      <c r="F429" s="9">
        <v>4.0000000000000036</v>
      </c>
      <c r="G429" s="9">
        <v>30180</v>
      </c>
      <c r="I429" s="41"/>
      <c r="J429"/>
    </row>
    <row r="430" spans="1:10" ht="15.75">
      <c r="A430" s="27" t="s">
        <v>1</v>
      </c>
      <c r="B430" s="4">
        <v>393</v>
      </c>
      <c r="C430" s="2" t="s">
        <v>350</v>
      </c>
      <c r="D430" s="21">
        <v>579</v>
      </c>
      <c r="E430" s="9">
        <v>160300</v>
      </c>
      <c r="F430" s="9">
        <v>2.0000000000000018</v>
      </c>
      <c r="G430" s="9">
        <v>3272</v>
      </c>
      <c r="I430" s="41"/>
    </row>
    <row r="431" spans="1:10" ht="15.75">
      <c r="A431" s="27" t="s">
        <v>1</v>
      </c>
      <c r="B431" s="4">
        <v>394</v>
      </c>
      <c r="C431" s="2" t="s">
        <v>351</v>
      </c>
      <c r="D431" s="21">
        <v>488</v>
      </c>
      <c r="E431" s="9">
        <v>135100</v>
      </c>
      <c r="F431" s="9">
        <v>2.0000000000000018</v>
      </c>
      <c r="G431" s="9">
        <v>2758</v>
      </c>
      <c r="I431" s="41"/>
    </row>
    <row r="432" spans="1:10" ht="15.75">
      <c r="A432" s="27" t="s">
        <v>1</v>
      </c>
      <c r="B432" s="4">
        <v>395</v>
      </c>
      <c r="C432" s="2" t="s">
        <v>352</v>
      </c>
      <c r="D432" s="21">
        <v>1454</v>
      </c>
      <c r="E432" s="9">
        <v>402600</v>
      </c>
      <c r="F432" s="9">
        <v>1.0000000000000009</v>
      </c>
      <c r="G432" s="9">
        <v>4067</v>
      </c>
      <c r="I432" s="41"/>
    </row>
    <row r="433" spans="1:10" ht="15.75">
      <c r="A433" s="27" t="s">
        <v>1</v>
      </c>
      <c r="B433" s="4">
        <v>396</v>
      </c>
      <c r="C433" s="2" t="s">
        <v>353</v>
      </c>
      <c r="D433" s="21">
        <v>375</v>
      </c>
      <c r="E433" s="9">
        <v>103800</v>
      </c>
      <c r="F433" s="9">
        <v>1.0000000000000009</v>
      </c>
      <c r="G433" s="9">
        <v>1049</v>
      </c>
      <c r="I433" s="41"/>
    </row>
    <row r="434" spans="1:10" ht="15.75">
      <c r="A434" s="27" t="s">
        <v>1</v>
      </c>
      <c r="B434" s="4">
        <v>397</v>
      </c>
      <c r="C434" s="2" t="s">
        <v>354</v>
      </c>
      <c r="D434" s="21">
        <v>633</v>
      </c>
      <c r="E434" s="9">
        <v>175300</v>
      </c>
      <c r="F434" s="9">
        <v>3.0000000000000027</v>
      </c>
      <c r="G434" s="9">
        <v>5422</v>
      </c>
      <c r="I434" s="41"/>
    </row>
    <row r="435" spans="1:10" ht="15.75">
      <c r="A435" s="27" t="s">
        <v>1</v>
      </c>
      <c r="B435" s="4">
        <v>398</v>
      </c>
      <c r="C435" s="2" t="s">
        <v>355</v>
      </c>
      <c r="D435" s="21">
        <v>595</v>
      </c>
      <c r="E435" s="9">
        <v>164700</v>
      </c>
      <c r="F435" s="9">
        <v>3.0000000000000027</v>
      </c>
      <c r="G435" s="9">
        <v>5094</v>
      </c>
      <c r="I435" s="41"/>
    </row>
    <row r="436" spans="1:10" ht="15.75">
      <c r="A436" s="27" t="s">
        <v>1</v>
      </c>
      <c r="B436" s="4">
        <v>399</v>
      </c>
      <c r="C436" s="2" t="s">
        <v>356</v>
      </c>
      <c r="D436" s="21">
        <v>912</v>
      </c>
      <c r="E436" s="9">
        <v>252500</v>
      </c>
      <c r="F436" s="9">
        <v>2.0000000000000018</v>
      </c>
      <c r="G436" s="9">
        <v>5154</v>
      </c>
      <c r="I436" s="41"/>
    </row>
    <row r="437" spans="1:10" ht="15.75">
      <c r="A437" s="27" t="s">
        <v>1</v>
      </c>
      <c r="B437" s="4">
        <v>400</v>
      </c>
      <c r="C437" s="2" t="s">
        <v>357</v>
      </c>
      <c r="D437" s="21">
        <v>656</v>
      </c>
      <c r="E437" s="9">
        <v>181600</v>
      </c>
      <c r="F437" s="9">
        <v>1.0000000000000009</v>
      </c>
      <c r="G437" s="9">
        <v>1835</v>
      </c>
      <c r="I437" s="41"/>
    </row>
    <row r="438" spans="1:10" ht="15.75">
      <c r="A438" s="27" t="s">
        <v>1</v>
      </c>
      <c r="B438" s="4">
        <v>401</v>
      </c>
      <c r="C438" s="2" t="s">
        <v>358</v>
      </c>
      <c r="D438" s="21">
        <v>830</v>
      </c>
      <c r="E438" s="9">
        <v>229800</v>
      </c>
      <c r="F438" s="9">
        <v>2.0000000000000018</v>
      </c>
      <c r="G438" s="9">
        <v>4690</v>
      </c>
      <c r="I438" s="41"/>
    </row>
    <row r="439" spans="1:10" ht="15.75">
      <c r="A439" s="27" t="s">
        <v>1</v>
      </c>
      <c r="B439" s="4">
        <v>402</v>
      </c>
      <c r="C439" s="2" t="s">
        <v>359</v>
      </c>
      <c r="D439" s="21">
        <v>474</v>
      </c>
      <c r="E439" s="9">
        <v>131200</v>
      </c>
      <c r="F439" s="9">
        <v>3.0000000000000027</v>
      </c>
      <c r="G439" s="9">
        <v>4058</v>
      </c>
      <c r="I439" s="41"/>
    </row>
    <row r="440" spans="1:10" ht="15.75">
      <c r="A440" s="27" t="s">
        <v>1</v>
      </c>
      <c r="B440" s="4">
        <v>403</v>
      </c>
      <c r="C440" s="2" t="s">
        <v>360</v>
      </c>
      <c r="D440" s="8">
        <v>1376</v>
      </c>
      <c r="E440" s="9">
        <v>381000</v>
      </c>
      <c r="F440" s="9">
        <v>1.0000000000000009</v>
      </c>
      <c r="G440" s="9">
        <v>3849</v>
      </c>
      <c r="I440" s="41"/>
    </row>
    <row r="441" spans="1:10" ht="15.75">
      <c r="A441" s="27" t="s">
        <v>1</v>
      </c>
      <c r="B441" s="3"/>
      <c r="C441" s="26" t="s">
        <v>435</v>
      </c>
      <c r="D441" s="22">
        <f>SUM(D429:D440)</f>
        <v>10988</v>
      </c>
      <c r="E441" s="22">
        <f>SUM(E429:E440)</f>
        <v>3042200</v>
      </c>
      <c r="F441" s="9"/>
      <c r="G441" s="22">
        <f>SUM(G429:G440)</f>
        <v>71428</v>
      </c>
      <c r="I441" s="41"/>
    </row>
    <row r="442" spans="1:10" s="10" customFormat="1" ht="31.5">
      <c r="A442" s="31"/>
      <c r="B442" s="6">
        <v>404</v>
      </c>
      <c r="C442" s="25" t="s">
        <v>467</v>
      </c>
      <c r="D442" s="20">
        <v>24829</v>
      </c>
      <c r="E442" s="20">
        <v>6874400</v>
      </c>
      <c r="F442" s="20">
        <v>5.0000000000000044</v>
      </c>
      <c r="G442" s="20">
        <v>361811</v>
      </c>
      <c r="I442" s="41"/>
      <c r="J442"/>
    </row>
    <row r="443" spans="1:10" s="7" customFormat="1" ht="15.75">
      <c r="A443" s="30" t="s">
        <v>1</v>
      </c>
      <c r="B443" s="4">
        <v>405</v>
      </c>
      <c r="C443" s="2" t="s">
        <v>361</v>
      </c>
      <c r="D443" s="8">
        <v>1483</v>
      </c>
      <c r="E443" s="9">
        <v>410600</v>
      </c>
      <c r="F443" s="9">
        <v>3.0000000000000027</v>
      </c>
      <c r="G443" s="9">
        <v>12699</v>
      </c>
      <c r="I443" s="41"/>
      <c r="J443"/>
    </row>
    <row r="444" spans="1:10" ht="15.75">
      <c r="A444" s="27" t="s">
        <v>1</v>
      </c>
      <c r="B444" s="4">
        <v>406</v>
      </c>
      <c r="C444" s="2" t="s">
        <v>362</v>
      </c>
      <c r="D444" s="8">
        <v>5155</v>
      </c>
      <c r="E444" s="9">
        <v>1427300</v>
      </c>
      <c r="F444" s="9">
        <v>4.0000000000000036</v>
      </c>
      <c r="G444" s="9">
        <v>59471</v>
      </c>
      <c r="I444" s="41"/>
    </row>
    <row r="445" spans="1:10" ht="15.75">
      <c r="A445" s="27" t="s">
        <v>1</v>
      </c>
      <c r="B445" s="4">
        <v>407</v>
      </c>
      <c r="C445" s="2" t="s">
        <v>363</v>
      </c>
      <c r="D445" s="8">
        <v>1394</v>
      </c>
      <c r="E445" s="9">
        <v>386000</v>
      </c>
      <c r="F445" s="9">
        <v>1.0000000000000009</v>
      </c>
      <c r="G445" s="9">
        <v>3899</v>
      </c>
      <c r="I445" s="41"/>
    </row>
    <row r="446" spans="1:10" ht="15.75">
      <c r="A446" s="27" t="s">
        <v>1</v>
      </c>
      <c r="B446" s="4">
        <v>408</v>
      </c>
      <c r="C446" s="2" t="s">
        <v>364</v>
      </c>
      <c r="D446" s="8">
        <v>1582</v>
      </c>
      <c r="E446" s="9">
        <v>438000</v>
      </c>
      <c r="F446" s="9">
        <v>2.0000000000000018</v>
      </c>
      <c r="G446" s="9">
        <v>8939</v>
      </c>
      <c r="I446" s="41"/>
    </row>
    <row r="447" spans="1:10" ht="15.75">
      <c r="A447" s="27" t="s">
        <v>1</v>
      </c>
      <c r="B447" s="4">
        <v>409</v>
      </c>
      <c r="C447" s="2" t="s">
        <v>365</v>
      </c>
      <c r="D447" s="8">
        <v>1429</v>
      </c>
      <c r="E447" s="9">
        <v>395600</v>
      </c>
      <c r="F447" s="9">
        <v>3.0000000000000027</v>
      </c>
      <c r="G447" s="9">
        <v>12236</v>
      </c>
      <c r="I447" s="41"/>
    </row>
    <row r="448" spans="1:10" ht="15.75">
      <c r="A448" s="27" t="s">
        <v>1</v>
      </c>
      <c r="B448" s="4">
        <v>410</v>
      </c>
      <c r="C448" s="2" t="s">
        <v>366</v>
      </c>
      <c r="D448" s="8">
        <v>1682</v>
      </c>
      <c r="E448" s="9">
        <v>465700</v>
      </c>
      <c r="F448" s="9">
        <v>4.0000000000000036</v>
      </c>
      <c r="G448" s="9">
        <v>19405</v>
      </c>
      <c r="I448" s="41"/>
    </row>
    <row r="449" spans="1:10" ht="15.75">
      <c r="A449" s="27" t="s">
        <v>1</v>
      </c>
      <c r="B449" s="4">
        <v>411</v>
      </c>
      <c r="C449" s="2" t="s">
        <v>367</v>
      </c>
      <c r="D449" s="8">
        <v>2848</v>
      </c>
      <c r="E449" s="9">
        <v>788500</v>
      </c>
      <c r="F449" s="9">
        <v>3.0000000000000027</v>
      </c>
      <c r="G449" s="9">
        <v>24387</v>
      </c>
      <c r="I449" s="41"/>
    </row>
    <row r="450" spans="1:10" ht="15.75">
      <c r="A450" s="27" t="s">
        <v>1</v>
      </c>
      <c r="B450" s="4">
        <v>412</v>
      </c>
      <c r="C450" s="2" t="s">
        <v>368</v>
      </c>
      <c r="D450" s="8">
        <v>1182</v>
      </c>
      <c r="E450" s="9">
        <v>327300</v>
      </c>
      <c r="F450" s="9">
        <v>1.0000000000000009</v>
      </c>
      <c r="G450" s="9">
        <v>3307</v>
      </c>
      <c r="I450" s="41"/>
    </row>
    <row r="451" spans="1:10" ht="15.75">
      <c r="A451" s="27" t="s">
        <v>1</v>
      </c>
      <c r="B451" s="4">
        <v>413</v>
      </c>
      <c r="C451" s="2" t="s">
        <v>369</v>
      </c>
      <c r="D451" s="8">
        <v>1731</v>
      </c>
      <c r="E451" s="9">
        <v>479300</v>
      </c>
      <c r="F451" s="9">
        <v>3.0000000000000027</v>
      </c>
      <c r="G451" s="9">
        <v>14824</v>
      </c>
      <c r="I451" s="41"/>
    </row>
    <row r="452" spans="1:10" ht="15.75">
      <c r="A452" s="27" t="s">
        <v>1</v>
      </c>
      <c r="B452" s="4">
        <v>414</v>
      </c>
      <c r="C452" s="2" t="s">
        <v>370</v>
      </c>
      <c r="D452" s="8">
        <v>1528</v>
      </c>
      <c r="E452" s="9">
        <v>423100</v>
      </c>
      <c r="F452" s="9">
        <v>4.0000000000000036</v>
      </c>
      <c r="G452" s="9">
        <v>17630</v>
      </c>
      <c r="I452" s="41"/>
    </row>
    <row r="453" spans="1:10" ht="15.75">
      <c r="A453" s="27" t="s">
        <v>1</v>
      </c>
      <c r="B453" s="4">
        <v>415</v>
      </c>
      <c r="C453" s="2" t="s">
        <v>371</v>
      </c>
      <c r="D453" s="8">
        <v>1299</v>
      </c>
      <c r="E453" s="9">
        <v>359700</v>
      </c>
      <c r="F453" s="9">
        <v>2.0000000000000018</v>
      </c>
      <c r="G453" s="9">
        <v>7341</v>
      </c>
      <c r="I453" s="41"/>
    </row>
    <row r="454" spans="1:10" ht="15.75">
      <c r="A454" s="27" t="s">
        <v>1</v>
      </c>
      <c r="B454" s="4">
        <v>416</v>
      </c>
      <c r="C454" s="2" t="s">
        <v>372</v>
      </c>
      <c r="D454" s="8">
        <v>2168</v>
      </c>
      <c r="E454" s="9">
        <v>600300</v>
      </c>
      <c r="F454" s="9">
        <v>2.0000000000000018</v>
      </c>
      <c r="G454" s="9">
        <v>12252</v>
      </c>
      <c r="I454" s="41"/>
    </row>
    <row r="455" spans="1:10" ht="15.75">
      <c r="A455" s="27" t="s">
        <v>1</v>
      </c>
      <c r="B455" s="4">
        <v>417</v>
      </c>
      <c r="C455" s="2" t="s">
        <v>373</v>
      </c>
      <c r="D455" s="8">
        <v>1348</v>
      </c>
      <c r="E455" s="9">
        <v>373200</v>
      </c>
      <c r="F455" s="9">
        <v>2.0000000000000018</v>
      </c>
      <c r="G455" s="9">
        <v>7617</v>
      </c>
      <c r="I455" s="41"/>
    </row>
    <row r="456" spans="1:10" ht="15.75">
      <c r="A456" s="27" t="s">
        <v>1</v>
      </c>
      <c r="B456" s="3"/>
      <c r="C456" s="26" t="s">
        <v>435</v>
      </c>
      <c r="D456" s="22">
        <f>SUM(D443:D455)</f>
        <v>24829</v>
      </c>
      <c r="E456" s="22">
        <f>SUM(E443:E455)</f>
        <v>6874600</v>
      </c>
      <c r="F456" s="9"/>
      <c r="G456" s="22">
        <f>SUM(G443:G455)</f>
        <v>204007</v>
      </c>
      <c r="I456" s="41"/>
    </row>
    <row r="457" spans="1:10" s="10" customFormat="1" ht="31.5">
      <c r="A457" s="31"/>
      <c r="B457" s="6">
        <v>418</v>
      </c>
      <c r="C457" s="25" t="s">
        <v>430</v>
      </c>
      <c r="D457" s="20">
        <v>15718</v>
      </c>
      <c r="E457" s="20">
        <v>4351800</v>
      </c>
      <c r="F457" s="20">
        <v>6.0000000000000053</v>
      </c>
      <c r="G457" s="20">
        <v>277775</v>
      </c>
      <c r="I457" s="41"/>
      <c r="J457"/>
    </row>
    <row r="458" spans="1:10" s="7" customFormat="1" ht="15.75">
      <c r="A458" s="30" t="s">
        <v>1</v>
      </c>
      <c r="B458" s="4">
        <v>419</v>
      </c>
      <c r="C458" s="2" t="s">
        <v>374</v>
      </c>
      <c r="D458" s="8">
        <v>1073</v>
      </c>
      <c r="E458" s="9">
        <v>297100</v>
      </c>
      <c r="F458" s="9">
        <v>3.0000000000000027</v>
      </c>
      <c r="G458" s="9">
        <v>9189</v>
      </c>
      <c r="I458" s="41"/>
      <c r="J458"/>
    </row>
    <row r="459" spans="1:10" ht="15.75">
      <c r="A459" s="27" t="s">
        <v>1</v>
      </c>
      <c r="B459" s="4">
        <v>420</v>
      </c>
      <c r="C459" s="2" t="s">
        <v>375</v>
      </c>
      <c r="D459" s="8">
        <v>1063</v>
      </c>
      <c r="E459" s="9">
        <v>294300</v>
      </c>
      <c r="F459" s="9">
        <v>1.0000000000000009</v>
      </c>
      <c r="G459" s="9">
        <v>2973</v>
      </c>
      <c r="I459" s="41"/>
    </row>
    <row r="460" spans="1:10" ht="15.75">
      <c r="A460" s="27" t="s">
        <v>1</v>
      </c>
      <c r="B460" s="4">
        <v>421</v>
      </c>
      <c r="C460" s="2" t="s">
        <v>376</v>
      </c>
      <c r="D460" s="8">
        <v>1238</v>
      </c>
      <c r="E460" s="9">
        <v>342800</v>
      </c>
      <c r="F460" s="9">
        <v>2.0000000000000018</v>
      </c>
      <c r="G460" s="9">
        <v>6996</v>
      </c>
      <c r="I460" s="41"/>
    </row>
    <row r="461" spans="1:10" ht="15.75">
      <c r="A461" s="27" t="s">
        <v>1</v>
      </c>
      <c r="B461" s="4">
        <v>422</v>
      </c>
      <c r="C461" s="2" t="s">
        <v>377</v>
      </c>
      <c r="D461" s="8">
        <v>4968</v>
      </c>
      <c r="E461" s="9">
        <v>1375500</v>
      </c>
      <c r="F461" s="9">
        <v>5.0000000000000044</v>
      </c>
      <c r="G461" s="9">
        <v>72395</v>
      </c>
      <c r="I461" s="41"/>
    </row>
    <row r="462" spans="1:10" ht="33.75" customHeight="1">
      <c r="A462" s="27" t="s">
        <v>1</v>
      </c>
      <c r="B462" s="4">
        <v>423</v>
      </c>
      <c r="C462" s="2" t="s">
        <v>378</v>
      </c>
      <c r="D462" s="8">
        <v>1267</v>
      </c>
      <c r="E462" s="9">
        <v>350800</v>
      </c>
      <c r="F462" s="9">
        <v>1.0000000000000009</v>
      </c>
      <c r="G462" s="9">
        <v>3544</v>
      </c>
      <c r="I462" s="41"/>
    </row>
    <row r="463" spans="1:10" ht="15.75">
      <c r="A463" s="27" t="s">
        <v>1</v>
      </c>
      <c r="B463" s="4">
        <v>424</v>
      </c>
      <c r="C463" s="2" t="s">
        <v>379</v>
      </c>
      <c r="D463" s="21">
        <v>870</v>
      </c>
      <c r="E463" s="9">
        <v>240900</v>
      </c>
      <c r="F463" s="9">
        <v>1.0000000000000009</v>
      </c>
      <c r="G463" s="9">
        <v>2434</v>
      </c>
      <c r="I463" s="41"/>
    </row>
    <row r="464" spans="1:10" ht="15.75">
      <c r="A464" s="27" t="s">
        <v>1</v>
      </c>
      <c r="B464" s="4">
        <v>425</v>
      </c>
      <c r="C464" s="2" t="s">
        <v>380</v>
      </c>
      <c r="D464" s="8">
        <v>1374</v>
      </c>
      <c r="E464" s="9">
        <v>380400</v>
      </c>
      <c r="F464" s="9">
        <v>4.0000000000000036</v>
      </c>
      <c r="G464" s="9">
        <v>15850</v>
      </c>
      <c r="I464" s="41"/>
    </row>
    <row r="465" spans="1:10" ht="15.75">
      <c r="A465" s="27" t="s">
        <v>1</v>
      </c>
      <c r="B465" s="4">
        <v>426</v>
      </c>
      <c r="C465" s="2" t="s">
        <v>381</v>
      </c>
      <c r="D465" s="8">
        <v>1370</v>
      </c>
      <c r="E465" s="9">
        <v>379300</v>
      </c>
      <c r="F465" s="9">
        <v>1.0000000000000009</v>
      </c>
      <c r="G465" s="9">
        <v>3832</v>
      </c>
      <c r="I465" s="41"/>
    </row>
    <row r="466" spans="1:10" ht="15.75">
      <c r="A466" s="27" t="s">
        <v>1</v>
      </c>
      <c r="B466" s="4">
        <v>427</v>
      </c>
      <c r="C466" s="2" t="s">
        <v>382</v>
      </c>
      <c r="D466" s="8">
        <v>1093</v>
      </c>
      <c r="E466" s="9">
        <v>302600</v>
      </c>
      <c r="F466" s="9">
        <v>1.0000000000000009</v>
      </c>
      <c r="G466" s="9">
        <v>3057</v>
      </c>
      <c r="I466" s="41"/>
    </row>
    <row r="467" spans="1:10" ht="15.75">
      <c r="A467" s="27" t="s">
        <v>1</v>
      </c>
      <c r="B467" s="4">
        <v>428</v>
      </c>
      <c r="C467" s="2" t="s">
        <v>383</v>
      </c>
      <c r="D467" s="8">
        <v>1402</v>
      </c>
      <c r="E467" s="9">
        <v>388200</v>
      </c>
      <c r="F467" s="9">
        <v>2.0000000000000018</v>
      </c>
      <c r="G467" s="9">
        <v>7923</v>
      </c>
      <c r="I467" s="41"/>
    </row>
    <row r="468" spans="1:10" ht="15.75">
      <c r="A468" s="27" t="s">
        <v>1</v>
      </c>
      <c r="B468" s="3"/>
      <c r="C468" s="26" t="s">
        <v>435</v>
      </c>
      <c r="D468" s="22">
        <f>SUM(D458:D467)</f>
        <v>15718</v>
      </c>
      <c r="E468" s="22">
        <f>SUM(E458:E467)</f>
        <v>4351900</v>
      </c>
      <c r="F468" s="9"/>
      <c r="G468" s="22">
        <f>SUM(G458:G467)</f>
        <v>128193</v>
      </c>
      <c r="I468" s="41"/>
    </row>
    <row r="469" spans="1:10" s="10" customFormat="1" ht="15.75">
      <c r="A469" s="31"/>
      <c r="B469" s="6">
        <v>429</v>
      </c>
      <c r="C469" s="25" t="s">
        <v>453</v>
      </c>
      <c r="D469" s="20">
        <v>21354</v>
      </c>
      <c r="E469" s="20">
        <v>5912300</v>
      </c>
      <c r="F469" s="20">
        <v>5.0000000000000044</v>
      </c>
      <c r="G469" s="20">
        <v>311174</v>
      </c>
      <c r="I469" s="41"/>
      <c r="J469"/>
    </row>
    <row r="470" spans="1:10" s="7" customFormat="1" ht="15.75">
      <c r="A470" s="30" t="s">
        <v>1</v>
      </c>
      <c r="B470" s="4">
        <v>430</v>
      </c>
      <c r="C470" s="2" t="s">
        <v>384</v>
      </c>
      <c r="D470" s="8">
        <v>1890</v>
      </c>
      <c r="E470" s="9">
        <v>523300</v>
      </c>
      <c r="F470" s="9">
        <v>3.0000000000000027</v>
      </c>
      <c r="G470" s="9">
        <v>16185</v>
      </c>
      <c r="I470" s="41"/>
      <c r="J470"/>
    </row>
    <row r="471" spans="1:10" ht="15.75">
      <c r="A471" s="27" t="s">
        <v>1</v>
      </c>
      <c r="B471" s="4">
        <v>431</v>
      </c>
      <c r="C471" s="2" t="s">
        <v>385</v>
      </c>
      <c r="D471" s="8">
        <v>1469</v>
      </c>
      <c r="E471" s="9">
        <v>406700</v>
      </c>
      <c r="F471" s="9">
        <v>3.0000000000000027</v>
      </c>
      <c r="G471" s="9">
        <v>12579</v>
      </c>
      <c r="I471" s="41"/>
    </row>
    <row r="472" spans="1:10" ht="15.75">
      <c r="A472" s="27" t="s">
        <v>1</v>
      </c>
      <c r="B472" s="4">
        <v>432</v>
      </c>
      <c r="C472" s="2" t="s">
        <v>386</v>
      </c>
      <c r="D472" s="21">
        <v>768</v>
      </c>
      <c r="E472" s="9">
        <v>212600</v>
      </c>
      <c r="F472" s="9">
        <v>1.0000000000000009</v>
      </c>
      <c r="G472" s="9">
        <v>2148</v>
      </c>
      <c r="I472" s="41"/>
    </row>
    <row r="473" spans="1:10" ht="15.75">
      <c r="A473" s="27" t="s">
        <v>1</v>
      </c>
      <c r="B473" s="4">
        <v>433</v>
      </c>
      <c r="C473" s="2" t="s">
        <v>387</v>
      </c>
      <c r="D473" s="8">
        <v>1355</v>
      </c>
      <c r="E473" s="9">
        <v>375200</v>
      </c>
      <c r="F473" s="9">
        <v>2.0000000000000018</v>
      </c>
      <c r="G473" s="9">
        <v>7658</v>
      </c>
      <c r="I473" s="41"/>
    </row>
    <row r="474" spans="1:10" ht="15.75">
      <c r="A474" s="27" t="s">
        <v>1</v>
      </c>
      <c r="B474" s="4">
        <v>434</v>
      </c>
      <c r="C474" s="2" t="s">
        <v>388</v>
      </c>
      <c r="D474" s="8">
        <v>1250</v>
      </c>
      <c r="E474" s="9">
        <v>346100</v>
      </c>
      <c r="F474" s="9">
        <v>3.0000000000000027</v>
      </c>
      <c r="G474" s="9">
        <v>10705</v>
      </c>
      <c r="I474" s="41"/>
    </row>
    <row r="475" spans="1:10" ht="15.75">
      <c r="A475" s="27" t="s">
        <v>1</v>
      </c>
      <c r="B475" s="4">
        <v>435</v>
      </c>
      <c r="C475" s="2" t="s">
        <v>389</v>
      </c>
      <c r="D475" s="8">
        <v>1192</v>
      </c>
      <c r="E475" s="9">
        <v>330000</v>
      </c>
      <c r="F475" s="9">
        <v>2.0000000000000018</v>
      </c>
      <c r="G475" s="9">
        <v>6735</v>
      </c>
      <c r="I475" s="41"/>
    </row>
    <row r="476" spans="1:10" ht="15.75">
      <c r="A476" s="27" t="s">
        <v>1</v>
      </c>
      <c r="B476" s="4">
        <v>436</v>
      </c>
      <c r="C476" s="2" t="s">
        <v>390</v>
      </c>
      <c r="D476" s="8">
        <v>1122</v>
      </c>
      <c r="E476" s="9">
        <v>310600</v>
      </c>
      <c r="F476" s="9">
        <v>2.0000000000000018</v>
      </c>
      <c r="G476" s="9">
        <v>6339</v>
      </c>
      <c r="I476" s="41"/>
    </row>
    <row r="477" spans="1:10" ht="15.75">
      <c r="A477" s="27" t="s">
        <v>1</v>
      </c>
      <c r="B477" s="4">
        <v>437</v>
      </c>
      <c r="C477" s="2" t="s">
        <v>391</v>
      </c>
      <c r="D477" s="8">
        <v>6735</v>
      </c>
      <c r="E477" s="9">
        <v>1864700</v>
      </c>
      <c r="F477" s="9">
        <v>4.0000000000000036</v>
      </c>
      <c r="G477" s="9">
        <v>77696</v>
      </c>
      <c r="I477" s="41"/>
    </row>
    <row r="478" spans="1:10" ht="31.5">
      <c r="A478" s="27" t="s">
        <v>1</v>
      </c>
      <c r="B478" s="4">
        <v>438</v>
      </c>
      <c r="C478" s="2" t="s">
        <v>392</v>
      </c>
      <c r="D478" s="8">
        <v>1706</v>
      </c>
      <c r="E478" s="9">
        <v>472300</v>
      </c>
      <c r="F478" s="9">
        <v>3.0000000000000027</v>
      </c>
      <c r="G478" s="9">
        <v>14608</v>
      </c>
      <c r="I478" s="41"/>
    </row>
    <row r="479" spans="1:10" ht="30.75" customHeight="1">
      <c r="A479" s="27" t="s">
        <v>1</v>
      </c>
      <c r="B479" s="4">
        <v>439</v>
      </c>
      <c r="C479" s="2" t="s">
        <v>393</v>
      </c>
      <c r="D479" s="8">
        <v>1379</v>
      </c>
      <c r="E479" s="9">
        <v>381800</v>
      </c>
      <c r="F479" s="9">
        <v>2.0000000000000018</v>
      </c>
      <c r="G479" s="9">
        <v>7792</v>
      </c>
      <c r="I479" s="41"/>
    </row>
    <row r="480" spans="1:10" ht="15.75">
      <c r="A480" s="27" t="s">
        <v>1</v>
      </c>
      <c r="B480" s="4">
        <v>440</v>
      </c>
      <c r="C480" s="2" t="s">
        <v>394</v>
      </c>
      <c r="D480" s="8">
        <v>1360</v>
      </c>
      <c r="E480" s="9">
        <v>376500</v>
      </c>
      <c r="F480" s="9">
        <v>2.0000000000000018</v>
      </c>
      <c r="G480" s="9">
        <v>7684</v>
      </c>
      <c r="I480" s="41"/>
    </row>
    <row r="481" spans="1:10" ht="15.75">
      <c r="A481" s="27" t="s">
        <v>1</v>
      </c>
      <c r="B481" s="4">
        <v>441</v>
      </c>
      <c r="C481" s="2" t="s">
        <v>395</v>
      </c>
      <c r="D481" s="8">
        <v>1128</v>
      </c>
      <c r="E481" s="9">
        <v>312300</v>
      </c>
      <c r="F481" s="9">
        <v>2.0000000000000018</v>
      </c>
      <c r="G481" s="9">
        <v>6374</v>
      </c>
      <c r="I481" s="41"/>
    </row>
    <row r="482" spans="1:10" ht="15.75">
      <c r="A482" s="27" t="s">
        <v>1</v>
      </c>
      <c r="B482" s="3"/>
      <c r="C482" s="26" t="s">
        <v>435</v>
      </c>
      <c r="D482" s="22">
        <f>SUM(D470:D481)</f>
        <v>21354</v>
      </c>
      <c r="E482" s="22">
        <f>SUM(E470:E481)</f>
        <v>5912100</v>
      </c>
      <c r="F482" s="9"/>
      <c r="G482" s="22">
        <f>SUM(G470:G481)</f>
        <v>176503</v>
      </c>
      <c r="I482" s="41"/>
    </row>
    <row r="483" spans="1:10" s="10" customFormat="1" ht="31.5">
      <c r="A483" s="31"/>
      <c r="B483" s="6">
        <v>442</v>
      </c>
      <c r="C483" s="25" t="s">
        <v>431</v>
      </c>
      <c r="D483" s="20">
        <v>29684</v>
      </c>
      <c r="E483" s="20">
        <v>8218600</v>
      </c>
      <c r="F483" s="20">
        <v>6.0000000000000053</v>
      </c>
      <c r="G483" s="20">
        <v>524592</v>
      </c>
      <c r="I483" s="41"/>
      <c r="J483"/>
    </row>
    <row r="484" spans="1:10" s="7" customFormat="1" ht="15.75">
      <c r="A484" s="30" t="s">
        <v>1</v>
      </c>
      <c r="B484" s="4">
        <v>443</v>
      </c>
      <c r="C484" s="2" t="s">
        <v>396</v>
      </c>
      <c r="D484" s="8">
        <v>1018</v>
      </c>
      <c r="E484" s="9">
        <v>281900</v>
      </c>
      <c r="F484" s="9">
        <v>2.0000000000000018</v>
      </c>
      <c r="G484" s="9">
        <v>5754</v>
      </c>
      <c r="I484" s="41"/>
      <c r="J484"/>
    </row>
    <row r="485" spans="1:10" ht="15.75">
      <c r="A485" s="27" t="s">
        <v>1</v>
      </c>
      <c r="B485" s="4">
        <v>444</v>
      </c>
      <c r="C485" s="2" t="s">
        <v>397</v>
      </c>
      <c r="D485" s="21">
        <v>979</v>
      </c>
      <c r="E485" s="9">
        <v>271100</v>
      </c>
      <c r="F485" s="9">
        <v>3.0000000000000027</v>
      </c>
      <c r="G485" s="9">
        <v>8385</v>
      </c>
      <c r="I485" s="41"/>
    </row>
    <row r="486" spans="1:10" ht="15.75">
      <c r="A486" s="27" t="s">
        <v>1</v>
      </c>
      <c r="B486" s="4">
        <v>445</v>
      </c>
      <c r="C486" s="2" t="s">
        <v>398</v>
      </c>
      <c r="D486" s="21">
        <v>3230</v>
      </c>
      <c r="E486" s="9">
        <v>894300</v>
      </c>
      <c r="F486" s="9">
        <v>3.0000000000000027</v>
      </c>
      <c r="G486" s="9">
        <v>27659</v>
      </c>
      <c r="I486" s="41"/>
    </row>
    <row r="487" spans="1:10" ht="15.75">
      <c r="A487" s="27" t="s">
        <v>1</v>
      </c>
      <c r="B487" s="4">
        <v>446</v>
      </c>
      <c r="C487" s="2" t="s">
        <v>399</v>
      </c>
      <c r="D487" s="21">
        <v>1576</v>
      </c>
      <c r="E487" s="9">
        <v>436300</v>
      </c>
      <c r="F487" s="9">
        <v>2.0000000000000018</v>
      </c>
      <c r="G487" s="9">
        <v>8905</v>
      </c>
      <c r="I487" s="41"/>
    </row>
    <row r="488" spans="1:10" ht="15.75">
      <c r="A488" s="27" t="s">
        <v>1</v>
      </c>
      <c r="B488" s="4">
        <v>447</v>
      </c>
      <c r="C488" s="2" t="s">
        <v>400</v>
      </c>
      <c r="D488" s="21">
        <v>679</v>
      </c>
      <c r="E488" s="9">
        <v>188000</v>
      </c>
      <c r="F488" s="9">
        <v>1.0000000000000009</v>
      </c>
      <c r="G488" s="9">
        <v>1899</v>
      </c>
      <c r="I488" s="41"/>
    </row>
    <row r="489" spans="1:10" ht="15.75">
      <c r="A489" s="27" t="s">
        <v>1</v>
      </c>
      <c r="B489" s="4">
        <v>448</v>
      </c>
      <c r="C489" s="2" t="s">
        <v>401</v>
      </c>
      <c r="D489" s="21">
        <v>1010</v>
      </c>
      <c r="E489" s="9">
        <v>279600</v>
      </c>
      <c r="F489" s="9">
        <v>1.0000000000000009</v>
      </c>
      <c r="G489" s="9">
        <v>2825</v>
      </c>
      <c r="I489" s="41"/>
    </row>
    <row r="490" spans="1:10" ht="15.75">
      <c r="A490" s="27" t="s">
        <v>1</v>
      </c>
      <c r="B490" s="4">
        <v>449</v>
      </c>
      <c r="C490" s="2" t="s">
        <v>402</v>
      </c>
      <c r="D490" s="21">
        <v>1411</v>
      </c>
      <c r="E490" s="9">
        <v>390700</v>
      </c>
      <c r="F490" s="9">
        <v>1.0000000000000009</v>
      </c>
      <c r="G490" s="9">
        <v>3947</v>
      </c>
      <c r="I490" s="41"/>
    </row>
    <row r="491" spans="1:10" ht="31.5">
      <c r="A491" s="27" t="s">
        <v>1</v>
      </c>
      <c r="B491" s="4">
        <v>450</v>
      </c>
      <c r="C491" s="2" t="s">
        <v>403</v>
      </c>
      <c r="D491" s="21">
        <v>885</v>
      </c>
      <c r="E491" s="9">
        <v>245000</v>
      </c>
      <c r="F491" s="9">
        <v>1.0000000000000009</v>
      </c>
      <c r="G491" s="9">
        <v>2475</v>
      </c>
      <c r="I491" s="41"/>
    </row>
    <row r="492" spans="1:10" ht="15.75">
      <c r="A492" s="27" t="s">
        <v>1</v>
      </c>
      <c r="B492" s="4">
        <v>451</v>
      </c>
      <c r="C492" s="2" t="s">
        <v>404</v>
      </c>
      <c r="D492" s="21">
        <v>1063</v>
      </c>
      <c r="E492" s="9">
        <v>294300</v>
      </c>
      <c r="F492" s="9">
        <v>1.0000000000000009</v>
      </c>
      <c r="G492" s="9">
        <v>2973</v>
      </c>
      <c r="I492" s="41"/>
    </row>
    <row r="493" spans="1:10" ht="15.75">
      <c r="A493" s="27" t="s">
        <v>1</v>
      </c>
      <c r="B493" s="4">
        <v>452</v>
      </c>
      <c r="C493" s="2" t="s">
        <v>405</v>
      </c>
      <c r="D493" s="8">
        <v>1167</v>
      </c>
      <c r="E493" s="9">
        <v>323100</v>
      </c>
      <c r="F493" s="9">
        <v>2.0000000000000018</v>
      </c>
      <c r="G493" s="9">
        <v>6594</v>
      </c>
      <c r="I493" s="41"/>
    </row>
    <row r="494" spans="1:10" ht="15.75">
      <c r="A494" s="27" t="s">
        <v>1</v>
      </c>
      <c r="B494" s="4">
        <v>453</v>
      </c>
      <c r="C494" s="2" t="s">
        <v>406</v>
      </c>
      <c r="D494" s="8">
        <v>14736</v>
      </c>
      <c r="E494" s="9">
        <v>4079900</v>
      </c>
      <c r="F494" s="9">
        <v>4.0000000000000036</v>
      </c>
      <c r="G494" s="9">
        <v>169996</v>
      </c>
      <c r="I494" s="41"/>
    </row>
    <row r="495" spans="1:10" ht="15.75">
      <c r="A495" s="27" t="s">
        <v>1</v>
      </c>
      <c r="B495" s="4">
        <v>454</v>
      </c>
      <c r="C495" s="2" t="s">
        <v>407</v>
      </c>
      <c r="D495" s="21">
        <v>879</v>
      </c>
      <c r="E495" s="9">
        <v>243400</v>
      </c>
      <c r="F495" s="9">
        <v>1.0000000000000009</v>
      </c>
      <c r="G495" s="9">
        <v>2459</v>
      </c>
      <c r="I495" s="41"/>
    </row>
    <row r="496" spans="1:10" ht="15.75">
      <c r="A496" s="27" t="s">
        <v>1</v>
      </c>
      <c r="B496" s="4">
        <v>455</v>
      </c>
      <c r="C496" s="2" t="s">
        <v>408</v>
      </c>
      <c r="D496" s="8">
        <v>1051</v>
      </c>
      <c r="E496" s="9">
        <v>291000</v>
      </c>
      <c r="F496" s="9">
        <v>1.0000000000000009</v>
      </c>
      <c r="G496" s="9">
        <v>2940</v>
      </c>
      <c r="I496" s="41"/>
    </row>
    <row r="497" spans="1:9" ht="15.75">
      <c r="A497" s="27" t="s">
        <v>1</v>
      </c>
      <c r="B497" s="3"/>
      <c r="C497" s="26" t="s">
        <v>435</v>
      </c>
      <c r="D497" s="22">
        <f>SUM(D484:D496)</f>
        <v>29684</v>
      </c>
      <c r="E497" s="22">
        <f>SUM(E484:E496)</f>
        <v>8218600</v>
      </c>
      <c r="F497" s="9"/>
      <c r="G497" s="22">
        <f>SUM(G484:G496)</f>
        <v>246811</v>
      </c>
      <c r="I497" s="41"/>
    </row>
  </sheetData>
  <autoFilter ref="B5:G497"/>
  <mergeCells count="8">
    <mergeCell ref="F5:F6"/>
    <mergeCell ref="G5:G6"/>
    <mergeCell ref="B2:G2"/>
    <mergeCell ref="E5:E6"/>
    <mergeCell ref="B7:B10"/>
    <mergeCell ref="B5:B6"/>
    <mergeCell ref="C5:C6"/>
    <mergeCell ref="D5:D6"/>
  </mergeCells>
  <phoneticPr fontId="7" type="noConversion"/>
  <printOptions horizontalCentered="1"/>
  <pageMargins left="0.51181102362204722" right="0.15748031496062992" top="0.31496062992125984" bottom="0.31496062992125984" header="0.31496062992125984" footer="0.31496062992125984"/>
  <pageSetup paperSize="9" scale="63" fitToHeight="10" orientation="portrait" r:id="rId1"/>
  <headerFooter>
    <oddFooter>&amp;R&amp;P</oddFooter>
  </headerFooter>
  <rowBreaks count="7" manualBreakCount="7">
    <brk id="63" min="1" max="7" man="1"/>
    <brk id="126" min="1" max="7" man="1"/>
    <brk id="183" min="1" max="7" man="1"/>
    <brk id="245" min="1" max="7" man="1"/>
    <brk id="308" min="1" max="7" man="1"/>
    <brk id="368" min="1" max="7" man="1"/>
    <brk id="4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распределение</vt:lpstr>
      <vt:lpstr>распределение!Заголовки_для_печати</vt:lpstr>
      <vt:lpstr>распределение!Область_печати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2019-01-21T09:19:51Z</dcterms:modified>
</cp:coreProperties>
</file>