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24226"/>
  <mc:AlternateContent xmlns:mc="http://schemas.openxmlformats.org/markup-compatibility/2006">
    <mc:Choice Requires="x15">
      <x15ac:absPath xmlns:x15ac="http://schemas.microsoft.com/office/spreadsheetml/2010/11/ac" url="C:\Мои документы\Бюджет 2020-2022 г.г. Дума № 77 от 26.12.2019г\Дума № 99 от 24.12.2020 года (ЗАВЕРШЕНИЕ ГОДА)\"/>
    </mc:Choice>
  </mc:AlternateContent>
  <xr:revisionPtr revIDLastSave="0" documentId="13_ncr:1_{EDB2525F-633F-4BFD-87F1-F1C6FD26E53A}" xr6:coauthVersionLast="45" xr6:coauthVersionMax="45" xr10:uidLastSave="{00000000-0000-0000-0000-000000000000}"/>
  <bookViews>
    <workbookView xWindow="-120" yWindow="-120" windowWidth="25440" windowHeight="15390" xr2:uid="{00000000-000D-0000-FFFF-FFFF00000000}"/>
  </bookViews>
  <sheets>
    <sheet name="99" sheetId="15" r:id="rId1"/>
  </sheets>
  <definedNames>
    <definedName name="_xlnm._FilterDatabase" localSheetId="0" hidden="1">'99'!$B$6:$I$6</definedName>
    <definedName name="APPT" localSheetId="0">'99'!#REF!</definedName>
    <definedName name="FIO" localSheetId="0">'99'!#REF!</definedName>
    <definedName name="SIGN" localSheetId="0">'99'!$C$34:$E$35</definedName>
    <definedName name="_xlnm.Print_Titles" localSheetId="0">'99'!$6:$6</definedName>
  </definedNames>
  <calcPr calcId="191029"/>
</workbook>
</file>

<file path=xl/calcChain.xml><?xml version="1.0" encoding="utf-8"?>
<calcChain xmlns="http://schemas.openxmlformats.org/spreadsheetml/2006/main">
  <c r="H10" i="15" l="1"/>
  <c r="H9" i="15" s="1"/>
  <c r="I10" i="15"/>
  <c r="I9" i="15" s="1"/>
  <c r="H12" i="15"/>
  <c r="I12" i="15"/>
  <c r="H17" i="15"/>
  <c r="I17" i="15"/>
  <c r="H19" i="15"/>
  <c r="I19" i="15"/>
  <c r="H23" i="15"/>
  <c r="H22" i="15" s="1"/>
  <c r="I23" i="15"/>
  <c r="I22" i="15" s="1"/>
  <c r="H25" i="15"/>
  <c r="I25" i="15"/>
  <c r="H28" i="15"/>
  <c r="I28" i="15"/>
  <c r="H32" i="15"/>
  <c r="I32" i="15"/>
  <c r="I31" i="15" s="1"/>
  <c r="I30" i="15" s="1"/>
  <c r="H38" i="15"/>
  <c r="H31" i="15" s="1"/>
  <c r="H30" i="15" s="1"/>
  <c r="I38" i="15"/>
  <c r="H41" i="15"/>
  <c r="I41" i="15"/>
  <c r="H51" i="15" l="1"/>
  <c r="H8" i="15"/>
  <c r="I8" i="15"/>
  <c r="I51" i="15" s="1"/>
  <c r="G45" i="15"/>
  <c r="G25" i="15" l="1"/>
  <c r="G49" i="15" l="1"/>
  <c r="G12" i="15" l="1"/>
  <c r="G41" i="15" l="1"/>
  <c r="G38" i="15"/>
  <c r="G32" i="15"/>
  <c r="G31" i="15" l="1"/>
  <c r="G30" i="15" s="1"/>
  <c r="G28" i="15"/>
  <c r="G23" i="15"/>
  <c r="G22" i="15" l="1"/>
  <c r="G19" i="15"/>
  <c r="G17" i="15"/>
  <c r="G10" i="15"/>
  <c r="G9" i="15" l="1"/>
  <c r="G8" i="15" s="1"/>
  <c r="G51" i="15" s="1"/>
</calcChain>
</file>

<file path=xl/sharedStrings.xml><?xml version="1.0" encoding="utf-8"?>
<sst xmlns="http://schemas.openxmlformats.org/spreadsheetml/2006/main" count="143" uniqueCount="112">
  <si>
    <t>Гл. администратор</t>
  </si>
  <si>
    <t>КВД</t>
  </si>
  <si>
    <t>КОСГУ</t>
  </si>
  <si>
    <t xml:space="preserve">Наименование </t>
  </si>
  <si>
    <t>Код бюджетной классификации Российской Федерации</t>
  </si>
  <si>
    <t>000</t>
  </si>
  <si>
    <t>1.00.00.00.0.00.0..000</t>
  </si>
  <si>
    <t>Итого налоговые и неналоговые доходы</t>
  </si>
  <si>
    <t>000 1 00 00000 00 0000  000</t>
  </si>
  <si>
    <t>НАЛОГОВЫЕ ДОХОДЫ</t>
  </si>
  <si>
    <t xml:space="preserve">1.01.00.00.0.00.0.000 </t>
  </si>
  <si>
    <t xml:space="preserve">Налог на прибыль, доходы </t>
  </si>
  <si>
    <t xml:space="preserve"> 1.01.02.01.0.01.1.000</t>
  </si>
  <si>
    <t>1.1.0</t>
  </si>
  <si>
    <t>Налог на доходы с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227,227 (1) и 228 Налогового кодекса Российской Федерации</t>
  </si>
  <si>
    <t>Налоги на товары (работы,  услуги) реализуемые на территории Российской Федерации</t>
  </si>
  <si>
    <t>000 1 03 00000 00 0000 000</t>
  </si>
  <si>
    <t xml:space="preserve">1.06.00.00.0.00.0.000 </t>
  </si>
  <si>
    <t>000 1 06 00000 00 0000 000</t>
  </si>
  <si>
    <t xml:space="preserve"> 1.06.01.03.0.10.0.000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</si>
  <si>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</si>
  <si>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182 1 06 01030 10 0000 110</t>
  </si>
  <si>
    <t xml:space="preserve"> 1.06.06.01.3.10.0.000</t>
  </si>
  <si>
    <t>Земельный налог с организаций, обладающих земельным участком, расположенным в границах сельских  поселений</t>
  </si>
  <si>
    <t>182 1 06 06033 10 0000 110</t>
  </si>
  <si>
    <t>182 1 06 06043 10 0000 110</t>
  </si>
  <si>
    <t>НЕНАЛОГОВЫЕ ДОХОДЫ</t>
  </si>
  <si>
    <t>000 1 13 00000 00 0000 000</t>
  </si>
  <si>
    <t>1.11.00.00.0.00.0.000</t>
  </si>
  <si>
    <t>Доходы от использовании  имущества, находящегося в государственной и муниципальной собственности</t>
  </si>
  <si>
    <t>000 1 11 00000 00 0000 000</t>
  </si>
  <si>
    <t>1.11.05.03.5.10.0.000</t>
  </si>
  <si>
    <t>1.2.0</t>
  </si>
  <si>
    <t>Доходы от сдачи в аренду имущества, составляющего казну сельских поселений (за исключением земельных участков)</t>
  </si>
  <si>
    <t>959 1 11 05075 10 0000 120</t>
  </si>
  <si>
    <t>1.13.00.00.0.00.0.000</t>
  </si>
  <si>
    <t>Доходы от оказания платных услуг и компенсации затрат государства</t>
  </si>
  <si>
    <t>1.13.01.99.5.10.1.000</t>
  </si>
  <si>
    <t>130</t>
  </si>
  <si>
    <t>2.0000.00.0.00.0.000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</si>
  <si>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</si>
  <si>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</si>
  <si>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</si>
  <si>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</si>
  <si>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2.02.01.00.0.00.0.000</t>
  </si>
  <si>
    <t>Дотации бюджетам субъектов Российской Федерации и муниципальных образований</t>
  </si>
  <si>
    <t xml:space="preserve">2.02.01.00.1.10.0.000 </t>
  </si>
  <si>
    <t>1.5.1</t>
  </si>
  <si>
    <t xml:space="preserve">Дотации бюджетам сельских поселений на выравнивание бюджетной обеспеченности ( из бюджета области )  </t>
  </si>
  <si>
    <t>959 2 02 01001 10 0000 151</t>
  </si>
  <si>
    <t xml:space="preserve"> 2.02.01.00.1.10.0.000</t>
  </si>
  <si>
    <t xml:space="preserve"> 2. 02. 01.00.3.10. 0.000 </t>
  </si>
  <si>
    <t>Дотация бюджетам поселений на поддержку  мер по обеспечению сбалансированности бюджетов (ОБ)</t>
  </si>
  <si>
    <t>2.02.03.00.0.00.0.000</t>
  </si>
  <si>
    <t>Субвенции бюджетам субъектов   Российской Федерации и муниципальных образований</t>
  </si>
  <si>
    <t xml:space="preserve"> 2.02.03.01.5.10.0.000 </t>
  </si>
  <si>
    <t>Субвенции бюджетам сельских поселений на осуществление первичного воинского учета на территориях, где отсутствуют военные комиссариаты</t>
  </si>
  <si>
    <t>Итого  доходов</t>
  </si>
  <si>
    <t xml:space="preserve"> </t>
  </si>
  <si>
    <t>Дотации бюджетам поселений на поддержку мер по обеспечению  сбалансированности бюджетов (ОБ)</t>
  </si>
  <si>
    <t>959 2 02 01003 10 0000 151</t>
  </si>
  <si>
    <t>000 1 06 06000 10 0000 000</t>
  </si>
  <si>
    <t>959 1 13 01995 10 0000 130</t>
  </si>
  <si>
    <t xml:space="preserve">Налоги на имущество </t>
  </si>
  <si>
    <r>
      <t xml:space="preserve">                                                                                                                                                                                        (</t>
    </r>
    <r>
      <rPr>
        <sz val="9"/>
        <rFont val="Arial"/>
        <family val="2"/>
        <charset val="204"/>
      </rPr>
      <t xml:space="preserve"> руб.)</t>
    </r>
  </si>
  <si>
    <t>000 2 02 01000 00 0000 150</t>
  </si>
  <si>
    <t>959 2 02 15001 10 0000 150</t>
  </si>
  <si>
    <t>959 2 02 35118 10 0000 150</t>
  </si>
  <si>
    <t>959 2 02 30024 10 0000 150</t>
  </si>
  <si>
    <t>100 1 03 02231 01 0000 110</t>
  </si>
  <si>
    <t>100 1 03 02241 01 0000 110</t>
  </si>
  <si>
    <t>100 1 03 02251 01 0000 110</t>
  </si>
  <si>
    <t>100 1 03 02261 01 0000 110</t>
  </si>
  <si>
    <t>Субсидии бюджетам бюджетной системы Российской Федерации (межбюджетные субсидии)</t>
  </si>
  <si>
    <t>000 2 02 20000 00 0000 150</t>
  </si>
  <si>
    <t>Прочие субсидии бюджетам сельских поселений (на реализацию мероприятий перечня проектов народных инициатив)</t>
  </si>
  <si>
    <t>959 2 02 29999 10 0000 150</t>
  </si>
  <si>
    <t>Земельный налог</t>
  </si>
  <si>
    <t xml:space="preserve">Прочие доходы получателями средств бюджетов сельских  поселений  </t>
  </si>
  <si>
    <t>Земельный налог с физических лиц, обладающих земельным участком, расположенным в границах сельских поселений</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</si>
  <si>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t>
  </si>
  <si>
    <t xml:space="preserve">Дотации бюджетам сельских поселений на выравнивание бюджетной обеспеченности (из бюджета района )  </t>
  </si>
  <si>
    <t>000 1 01 00000 00 0000  000</t>
  </si>
  <si>
    <t>Бюджетные назначения на 2020 год</t>
  </si>
  <si>
    <t>Бюджетные назначения на 2021 год</t>
  </si>
  <si>
    <t>Бюджетные назначения на 2022 год</t>
  </si>
  <si>
    <t xml:space="preserve">Уточненная бюджетная роспись  доходов  Ручейского муниципального образования                                                                     на 2020 год и на плановый период 2021 и 2022 годов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</si>
  <si>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</si>
  <si>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182 1 01 02010 01 0000 110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</si>
  <si>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</si>
  <si>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установленных Федеральным законом о федеральном бюджете в целях формирования дорожных фондов РФ)</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</si>
  <si>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</si>
  <si>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 xml:space="preserve">Прочие доходы от оказания платных услуг (работ) получателями средств бюджетов сельских поселений </t>
  </si>
  <si>
    <t>959 1 16 00000 00 0000 000</t>
  </si>
  <si>
    <t>959 1 16 02020 02 0000 140</t>
  </si>
  <si>
    <t xml:space="preserve">Дотации бюджетам сельских поселений на выравнивание бюджетной обеспеченности из бюджета субъекта РФ  </t>
  </si>
  <si>
    <t>959 2 02 16001 10 0000 150</t>
  </si>
  <si>
    <t>Прочие субсидии бюджетам сельских поселений (на создание мест (площадок) накопления ТКО)</t>
  </si>
  <si>
    <t>000 2 02 03000 00 0000 150</t>
  </si>
  <si>
    <t>Субвенции бюджетам  сельских поселений на выполнение передаваенмых полномочий субъектов Российской Федерации (осуществление отдельных областных государственных полномочий в сфере водоснабжения и водоотведения)</t>
  </si>
  <si>
    <t>Субвенции бюджетам сельских поселений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</si>
  <si>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Возврат  прочих остатков субсидий, субвенций и иных МБТ, имеющих целевое назначение, прошлых лет из бюджетов сельских поселений</t>
  </si>
  <si>
    <t>959 219 60010 10 0000 150</t>
  </si>
  <si>
    <t>Иные межбюджетные трансферты</t>
  </si>
  <si>
    <t>000 2 02 40000 00 0000 150</t>
  </si>
  <si>
    <t>Иные МБТ на выплату заработной платы с начислениями на нее работникам учреждений культуры, находящихся в ведении органов местного самоуправления поселений и на оплату коммунальных услуг муниципальных учреждений</t>
  </si>
  <si>
    <t>959 2 02 49999 10 0000 150</t>
  </si>
  <si>
    <t>Иные МБТ на мероприятия на восстановление мемориальных сооружений и объектов, увековечивающих память погибших при защите Отечества</t>
  </si>
  <si>
    <t>Прочие субсидии бюджетам сельских поселений</t>
  </si>
  <si>
    <t>959 1 13 02995 10 0000 130</t>
  </si>
  <si>
    <t>Иные МБТ в целях со финансирования расходных обязательств, возникающих при выполнении полномочий органов местного самоуправления поселения по организации в границах поселения электро-, тепло-, газо- и водоснабжения населения, водоотведения, снабжение населения толивом в пределах полномочий, установленных законодательсвом Российской Федерации</t>
  </si>
  <si>
    <t>Основание: Решение Думы Ручейского муниципального образования "О внесении изменений в Решение Думы Ручейского муниципального образования от 26.12.2019 года № 77 "О бюджете Ручейского муниципального образования на 2020 год и на плановый период 2021 и 2022 годов" от 24.12.2020 года № 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</si>
</sst>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charset val="204"/>
    </font>
    <font>
      <sz val="10"/>
      <name val="Arial"/>
      <family val="2"/>
      <charset val="204"/>
    </font>
    <font>
      <b/>
      <sz val="9"/>
      <name val="Arial"/>
      <family val="2"/>
      <charset val="204"/>
    </font>
    <font>
      <sz val="9"/>
      <name val="Arial"/>
      <family val="2"/>
      <charset val="204"/>
    </font>
    <font>
      <b/>
      <sz val="10"/>
      <name val="Arial"/>
      <family val="2"/>
      <charset val="204"/>
    </font>
    <font>
      <sz val="10"/>
      <name val="Arial Cyr"/>
      <charset val="204"/>
    </font>
  </fonts>
  <fills count="7">
    <fill>
      <patternFill patternType="none"/>
    </fill>
    <fill>
      <patternFill patternType="gray125"/>
    </fill>
    <fill>
      <patternFill patternType="solid">
        <fgColor indexed="52"/>
        <bgColor indexed="64"/>
      </patternFill>
    </fill>
    <fill>
      <patternFill patternType="solid">
        <fgColor indexed="44"/>
        <bgColor indexed="64"/>
      </patternFill>
    </fill>
    <fill>
      <patternFill patternType="solid">
        <fgColor theme="4" tint="0.59999389629810485"/>
        <bgColor indexed="64"/>
      </patternFill>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5" fillId="0" borderId="0"/>
  </cellStyleXfs>
  <cellXfs count="50">
    <xf numFmtId="0" fontId="0" fillId="0" borderId="0" xfId="0"/>
    <xf numFmtId="0" fontId="1" fillId="0" borderId="0" xfId="0" applyFont="1"/>
    <xf numFmtId="0" fontId="1" fillId="0" borderId="1" xfId="0" applyFont="1" applyBorder="1" applyAlignment="1">
      <alignment wrapText="1"/>
    </xf>
    <xf numFmtId="49" fontId="2" fillId="0" borderId="1" xfId="0" applyNumberFormat="1" applyFont="1" applyBorder="1" applyAlignment="1">
      <alignment horizontal="center" vertical="center" wrapText="1"/>
    </xf>
    <xf numFmtId="49" fontId="1" fillId="2" borderId="1" xfId="0" applyNumberFormat="1" applyFont="1" applyFill="1" applyBorder="1" applyAlignment="1">
      <alignment horizontal="center"/>
    </xf>
    <xf numFmtId="49" fontId="1" fillId="3" borderId="1" xfId="0" applyNumberFormat="1" applyFont="1" applyFill="1" applyBorder="1" applyAlignment="1">
      <alignment horizontal="center"/>
    </xf>
    <xf numFmtId="49" fontId="1" fillId="0" borderId="1" xfId="0" applyNumberFormat="1" applyFont="1" applyBorder="1" applyAlignment="1">
      <alignment horizontal="center" vertical="center"/>
    </xf>
    <xf numFmtId="0" fontId="0" fillId="0" borderId="1" xfId="0" applyBorder="1" applyAlignment="1">
      <alignment horizontal="center" vertical="center"/>
    </xf>
    <xf numFmtId="49" fontId="1" fillId="3"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0" borderId="0" xfId="0" applyBorder="1" applyAlignment="1"/>
    <xf numFmtId="0" fontId="0" fillId="6" borderId="0" xfId="0" applyFill="1"/>
    <xf numFmtId="49" fontId="3" fillId="6" borderId="1" xfId="0" applyNumberFormat="1" applyFont="1" applyFill="1" applyBorder="1" applyAlignment="1">
      <alignment horizontal="center" vertical="center" wrapText="1"/>
    </xf>
    <xf numFmtId="4" fontId="3" fillId="6" borderId="1" xfId="0" applyNumberFormat="1" applyFont="1" applyFill="1" applyBorder="1" applyAlignment="1">
      <alignment horizontal="center" vertical="center" wrapText="1"/>
    </xf>
    <xf numFmtId="11" fontId="3" fillId="6" borderId="1" xfId="0" applyNumberFormat="1" applyFont="1" applyFill="1" applyBorder="1" applyAlignment="1">
      <alignment horizontal="left" vertical="center" wrapText="1"/>
    </xf>
    <xf numFmtId="49" fontId="2" fillId="6" borderId="1" xfId="0" applyNumberFormat="1" applyFont="1" applyFill="1" applyBorder="1" applyAlignment="1">
      <alignment horizontal="left" vertical="center" wrapText="1"/>
    </xf>
    <xf numFmtId="49"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horizontal="center" vertical="center" wrapText="1"/>
    </xf>
    <xf numFmtId="49" fontId="3" fillId="6" borderId="1" xfId="0" applyNumberFormat="1" applyFont="1" applyFill="1" applyBorder="1" applyAlignment="1">
      <alignment horizontal="left" vertical="center" wrapText="1"/>
    </xf>
    <xf numFmtId="11" fontId="3" fillId="6" borderId="1" xfId="0" applyNumberFormat="1" applyFont="1" applyFill="1" applyBorder="1" applyAlignment="1" applyProtection="1">
      <alignment horizontal="left" vertical="center" wrapText="1"/>
      <protection locked="0"/>
    </xf>
    <xf numFmtId="12" fontId="3" fillId="6" borderId="1" xfId="0" applyNumberFormat="1" applyFont="1" applyFill="1" applyBorder="1" applyAlignment="1" applyProtection="1">
      <alignment horizontal="center" vertical="center" wrapText="1"/>
      <protection locked="0"/>
    </xf>
    <xf numFmtId="4" fontId="3" fillId="6" borderId="1" xfId="0" applyNumberFormat="1" applyFont="1" applyFill="1" applyBorder="1" applyAlignment="1" applyProtection="1">
      <alignment horizontal="center" vertical="center" wrapText="1"/>
      <protection locked="0"/>
    </xf>
    <xf numFmtId="2" fontId="2" fillId="6" borderId="1" xfId="0" applyNumberFormat="1" applyFont="1" applyFill="1" applyBorder="1" applyAlignment="1">
      <alignment horizontal="left" vertical="center" wrapText="1"/>
    </xf>
    <xf numFmtId="2" fontId="2" fillId="6" borderId="1"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 fontId="4" fillId="6" borderId="6" xfId="0" applyNumberFormat="1" applyFont="1" applyFill="1" applyBorder="1" applyAlignment="1">
      <alignment horizontal="center"/>
    </xf>
    <xf numFmtId="4" fontId="4" fillId="6" borderId="6" xfId="0" applyNumberFormat="1" applyFont="1" applyFill="1" applyBorder="1" applyAlignment="1">
      <alignment horizontal="center" vertical="center"/>
    </xf>
    <xf numFmtId="49" fontId="2" fillId="6" borderId="4" xfId="0" applyNumberFormat="1" applyFont="1" applyFill="1" applyBorder="1" applyAlignment="1">
      <alignment horizontal="center" vertical="center" wrapText="1"/>
    </xf>
    <xf numFmtId="49" fontId="2" fillId="6" borderId="5" xfId="0" applyNumberFormat="1" applyFont="1" applyFill="1" applyBorder="1" applyAlignment="1">
      <alignment horizontal="center" vertical="center" wrapText="1"/>
    </xf>
    <xf numFmtId="4" fontId="3" fillId="6" borderId="6" xfId="0" applyNumberFormat="1" applyFont="1" applyFill="1" applyBorder="1" applyAlignment="1">
      <alignment horizontal="center" vertical="center" wrapText="1"/>
    </xf>
    <xf numFmtId="11" fontId="2" fillId="6" borderId="1" xfId="0" applyNumberFormat="1" applyFont="1" applyFill="1" applyBorder="1" applyAlignment="1">
      <alignment horizontal="left" vertical="center" wrapText="1"/>
    </xf>
    <xf numFmtId="4" fontId="2" fillId="6" borderId="6" xfId="0" applyNumberFormat="1" applyFont="1" applyFill="1" applyBorder="1" applyAlignment="1">
      <alignment horizontal="center" vertical="center" wrapText="1"/>
    </xf>
    <xf numFmtId="0" fontId="3" fillId="0" borderId="1" xfId="1" applyFont="1" applyFill="1" applyBorder="1" applyAlignment="1">
      <alignment horizontal="justify" vertical="center" wrapText="1"/>
    </xf>
    <xf numFmtId="0" fontId="3" fillId="6" borderId="1" xfId="1" applyFont="1" applyFill="1" applyBorder="1" applyAlignment="1">
      <alignment horizontal="center" vertical="center" wrapText="1"/>
    </xf>
    <xf numFmtId="0" fontId="4" fillId="0" borderId="0" xfId="0" applyFont="1" applyAlignment="1">
      <alignment horizontal="center" wrapText="1"/>
    </xf>
    <xf numFmtId="0" fontId="1" fillId="6" borderId="0" xfId="0" applyFont="1" applyFill="1" applyAlignment="1">
      <alignment horizontal="center" wrapText="1"/>
    </xf>
    <xf numFmtId="0" fontId="0" fillId="6" borderId="0" xfId="0" applyFill="1" applyAlignment="1">
      <alignment horizontal="center" wrapText="1"/>
    </xf>
    <xf numFmtId="0" fontId="3" fillId="5" borderId="7" xfId="0" applyFont="1" applyFill="1" applyBorder="1" applyAlignment="1"/>
    <xf numFmtId="0" fontId="2" fillId="0" borderId="0" xfId="0" applyFont="1" applyAlignment="1">
      <alignment vertical="center" wrapText="1"/>
    </xf>
    <xf numFmtId="0" fontId="0" fillId="0" borderId="0" xfId="0" applyAlignment="1">
      <alignment vertical="center" wrapText="1"/>
    </xf>
    <xf numFmtId="49" fontId="2"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9" fontId="2" fillId="0" borderId="3" xfId="0" applyNumberFormat="1" applyFont="1" applyBorder="1" applyAlignment="1">
      <alignment horizontal="center" vertical="center" wrapText="1"/>
    </xf>
    <xf numFmtId="49" fontId="2" fillId="6" borderId="4" xfId="0" applyNumberFormat="1" applyFont="1" applyFill="1" applyBorder="1" applyAlignment="1">
      <alignment horizontal="center"/>
    </xf>
    <xf numFmtId="49" fontId="2" fillId="6" borderId="5" xfId="0" applyNumberFormat="1" applyFont="1" applyFill="1" applyBorder="1" applyAlignment="1">
      <alignment horizontal="center"/>
    </xf>
    <xf numFmtId="0" fontId="0" fillId="6" borderId="6" xfId="0" applyFill="1" applyBorder="1" applyAlignment="1">
      <alignment horizontal="center"/>
    </xf>
    <xf numFmtId="0" fontId="2" fillId="0" borderId="8" xfId="0" applyFont="1" applyBorder="1" applyAlignment="1">
      <alignment horizontal="right"/>
    </xf>
  </cellXfs>
  <cellStyles count="2">
    <cellStyle name="Обычный" xfId="0" builtinId="0"/>
    <cellStyle name="Обычный 2" xfId="1" xr:uid="{DAD74D41-226E-4F42-A01D-4B2A36F35A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B1:K69"/>
  <sheetViews>
    <sheetView showGridLines="0" tabSelected="1" view="pageBreakPreview" topLeftCell="A25" zoomScale="120" zoomScaleNormal="100" zoomScaleSheetLayoutView="120" workbookViewId="0">
      <selection activeCell="G30" sqref="G30"/>
    </sheetView>
  </sheetViews>
  <sheetFormatPr defaultRowHeight="12.75" customHeight="1" x14ac:dyDescent="0.2"/>
  <cols>
    <col min="1" max="1" width="0.140625" customWidth="1"/>
    <col min="2" max="2" width="5.28515625" hidden="1" customWidth="1"/>
    <col min="3" max="3" width="22.42578125" hidden="1" customWidth="1"/>
    <col min="4" max="4" width="7.5703125" hidden="1" customWidth="1"/>
    <col min="5" max="5" width="42.42578125" customWidth="1"/>
    <col min="6" max="6" width="26.140625" customWidth="1"/>
    <col min="7" max="7" width="14.42578125" customWidth="1"/>
    <col min="8" max="8" width="13" customWidth="1"/>
    <col min="9" max="9" width="15.42578125" customWidth="1"/>
    <col min="10" max="10" width="9.140625" customWidth="1"/>
    <col min="11" max="11" width="9.140625" hidden="1" customWidth="1"/>
  </cols>
  <sheetData>
    <row r="1" spans="2:10" ht="12.75" customHeight="1" x14ac:dyDescent="0.2">
      <c r="I1" s="1"/>
    </row>
    <row r="2" spans="2:10" ht="26.25" customHeight="1" x14ac:dyDescent="0.2">
      <c r="E2" s="37" t="s">
        <v>86</v>
      </c>
      <c r="F2" s="37"/>
      <c r="G2" s="37"/>
      <c r="H2" s="37"/>
      <c r="I2" s="37"/>
    </row>
    <row r="3" spans="2:10" ht="48.75" customHeight="1" x14ac:dyDescent="0.2">
      <c r="E3" s="38" t="s">
        <v>111</v>
      </c>
      <c r="F3" s="39"/>
      <c r="G3" s="39"/>
      <c r="H3" s="39"/>
      <c r="I3" s="39"/>
    </row>
    <row r="4" spans="2:10" ht="8.25" customHeight="1" x14ac:dyDescent="0.2">
      <c r="C4" s="41"/>
      <c r="D4" s="42"/>
      <c r="E4" s="42"/>
      <c r="F4" s="42"/>
      <c r="G4" s="42"/>
      <c r="H4" s="42"/>
      <c r="I4" s="42"/>
    </row>
    <row r="5" spans="2:10" ht="12.75" customHeight="1" x14ac:dyDescent="0.2">
      <c r="C5" s="49" t="s">
        <v>64</v>
      </c>
      <c r="D5" s="49"/>
      <c r="E5" s="49"/>
      <c r="F5" s="49"/>
      <c r="G5" s="49"/>
      <c r="H5" s="49"/>
      <c r="I5" s="49"/>
    </row>
    <row r="6" spans="2:10" ht="36" customHeight="1" x14ac:dyDescent="0.2">
      <c r="B6" s="2" t="s">
        <v>0</v>
      </c>
      <c r="C6" s="3" t="s">
        <v>1</v>
      </c>
      <c r="D6" s="3" t="s">
        <v>2</v>
      </c>
      <c r="E6" s="43" t="s">
        <v>3</v>
      </c>
      <c r="F6" s="43" t="s">
        <v>4</v>
      </c>
      <c r="G6" s="26" t="s">
        <v>83</v>
      </c>
      <c r="H6" s="26" t="s">
        <v>84</v>
      </c>
      <c r="I6" s="43" t="s">
        <v>85</v>
      </c>
    </row>
    <row r="7" spans="2:10" ht="18" hidden="1" customHeight="1" x14ac:dyDescent="0.2">
      <c r="B7" s="2"/>
      <c r="C7" s="3"/>
      <c r="D7" s="3"/>
      <c r="E7" s="44"/>
      <c r="F7" s="44"/>
      <c r="G7" s="27"/>
      <c r="H7" s="27"/>
      <c r="I7" s="45"/>
    </row>
    <row r="8" spans="2:10" x14ac:dyDescent="0.2">
      <c r="B8" s="4" t="s">
        <v>5</v>
      </c>
      <c r="C8" s="18" t="s">
        <v>6</v>
      </c>
      <c r="D8" s="18" t="s">
        <v>5</v>
      </c>
      <c r="E8" s="17" t="s">
        <v>7</v>
      </c>
      <c r="F8" s="18" t="s">
        <v>8</v>
      </c>
      <c r="G8" s="19">
        <f>G9+G22</f>
        <v>2470510</v>
      </c>
      <c r="H8" s="19">
        <f>H9+H22</f>
        <v>2495066.9699999997</v>
      </c>
      <c r="I8" s="19">
        <f>I9+I22</f>
        <v>2587395.0099999998</v>
      </c>
    </row>
    <row r="9" spans="2:10" x14ac:dyDescent="0.2">
      <c r="B9" s="4"/>
      <c r="C9" s="18"/>
      <c r="D9" s="18"/>
      <c r="E9" s="17" t="s">
        <v>9</v>
      </c>
      <c r="F9" s="18" t="s">
        <v>8</v>
      </c>
      <c r="G9" s="19">
        <f>G10+G12+G17+G19</f>
        <v>2392070</v>
      </c>
      <c r="H9" s="19">
        <f>H10+H12+H17+H19</f>
        <v>2369066.9699999997</v>
      </c>
      <c r="I9" s="19">
        <f>I10+I12+I17+I19</f>
        <v>2459395.0099999998</v>
      </c>
    </row>
    <row r="10" spans="2:10" ht="19.5" customHeight="1" x14ac:dyDescent="0.2">
      <c r="B10" s="5" t="s">
        <v>5</v>
      </c>
      <c r="C10" s="18" t="s">
        <v>10</v>
      </c>
      <c r="D10" s="18" t="s">
        <v>5</v>
      </c>
      <c r="E10" s="17" t="s">
        <v>11</v>
      </c>
      <c r="F10" s="18" t="s">
        <v>82</v>
      </c>
      <c r="G10" s="19">
        <f>G11</f>
        <v>900000</v>
      </c>
      <c r="H10" s="19">
        <f>H11</f>
        <v>804567.39</v>
      </c>
      <c r="I10" s="19">
        <f>I11</f>
        <v>836567.39</v>
      </c>
    </row>
    <row r="11" spans="2:10" ht="72" customHeight="1" x14ac:dyDescent="0.2">
      <c r="B11" s="6" t="s">
        <v>5</v>
      </c>
      <c r="C11" s="18" t="s">
        <v>12</v>
      </c>
      <c r="D11" s="18" t="s">
        <v>13</v>
      </c>
      <c r="E11" s="21" t="s">
        <v>14</v>
      </c>
      <c r="F11" s="22" t="s">
        <v>88</v>
      </c>
      <c r="G11" s="23">
        <v>900000</v>
      </c>
      <c r="H11" s="23">
        <v>804567.39</v>
      </c>
      <c r="I11" s="23">
        <v>836567.39</v>
      </c>
    </row>
    <row r="12" spans="2:10" ht="40.5" customHeight="1" x14ac:dyDescent="0.2">
      <c r="B12" s="6"/>
      <c r="C12" s="18"/>
      <c r="D12" s="18"/>
      <c r="E12" s="17" t="s">
        <v>15</v>
      </c>
      <c r="F12" s="18" t="s">
        <v>16</v>
      </c>
      <c r="G12" s="19">
        <f>G13+G14+G15+G16</f>
        <v>1225800</v>
      </c>
      <c r="H12" s="19">
        <f>H13+H14+H15+H16</f>
        <v>1360699.5799999998</v>
      </c>
      <c r="I12" s="19">
        <f>I13+I14+I15+I16</f>
        <v>1426227.6199999999</v>
      </c>
    </row>
    <row r="13" spans="2:10" ht="113.25" customHeight="1" x14ac:dyDescent="0.2">
      <c r="B13" s="6"/>
      <c r="C13" s="18"/>
      <c r="D13" s="18"/>
      <c r="E13" s="20" t="s">
        <v>87</v>
      </c>
      <c r="F13" s="14" t="s">
        <v>69</v>
      </c>
      <c r="G13" s="15">
        <v>575600</v>
      </c>
      <c r="H13" s="15">
        <v>627259.79</v>
      </c>
      <c r="I13" s="15">
        <v>656458.76</v>
      </c>
      <c r="J13" t="s">
        <v>58</v>
      </c>
    </row>
    <row r="14" spans="2:10" ht="128.25" customHeight="1" x14ac:dyDescent="0.2">
      <c r="B14" s="6"/>
      <c r="C14" s="18"/>
      <c r="D14" s="18"/>
      <c r="E14" s="16" t="s">
        <v>89</v>
      </c>
      <c r="F14" s="14" t="s">
        <v>70</v>
      </c>
      <c r="G14" s="15">
        <v>3610</v>
      </c>
      <c r="H14" s="15">
        <v>3147.73</v>
      </c>
      <c r="I14" s="15">
        <v>3236.72</v>
      </c>
    </row>
    <row r="15" spans="2:10" ht="110.25" customHeight="1" x14ac:dyDescent="0.2">
      <c r="B15" s="6"/>
      <c r="C15" s="18"/>
      <c r="D15" s="18"/>
      <c r="E15" s="16" t="s">
        <v>90</v>
      </c>
      <c r="F15" s="14" t="s">
        <v>71</v>
      </c>
      <c r="G15" s="15">
        <v>742780</v>
      </c>
      <c r="H15" s="15">
        <v>817037.11</v>
      </c>
      <c r="I15" s="15">
        <v>849852.19</v>
      </c>
    </row>
    <row r="16" spans="2:10" ht="115.5" customHeight="1" x14ac:dyDescent="0.2">
      <c r="B16" s="6"/>
      <c r="C16" s="18"/>
      <c r="D16" s="18"/>
      <c r="E16" s="20" t="s">
        <v>91</v>
      </c>
      <c r="F16" s="14" t="s">
        <v>72</v>
      </c>
      <c r="G16" s="15">
        <v>-96190</v>
      </c>
      <c r="H16" s="15">
        <v>-86745.05</v>
      </c>
      <c r="I16" s="15">
        <v>-83320.05</v>
      </c>
    </row>
    <row r="17" spans="2:11" x14ac:dyDescent="0.2">
      <c r="B17" s="5" t="s">
        <v>5</v>
      </c>
      <c r="C17" s="18" t="s">
        <v>17</v>
      </c>
      <c r="D17" s="18" t="s">
        <v>5</v>
      </c>
      <c r="E17" s="17" t="s">
        <v>63</v>
      </c>
      <c r="F17" s="18" t="s">
        <v>18</v>
      </c>
      <c r="G17" s="19">
        <f>G18</f>
        <v>60600</v>
      </c>
      <c r="H17" s="19">
        <f>H18</f>
        <v>36800</v>
      </c>
      <c r="I17" s="19">
        <f>I18</f>
        <v>27600</v>
      </c>
    </row>
    <row r="18" spans="2:11" ht="50.25" customHeight="1" x14ac:dyDescent="0.2">
      <c r="B18" s="7">
        <v>182</v>
      </c>
      <c r="C18" s="18" t="s">
        <v>19</v>
      </c>
      <c r="D18" s="18" t="s">
        <v>13</v>
      </c>
      <c r="E18" s="20" t="s">
        <v>20</v>
      </c>
      <c r="F18" s="14" t="s">
        <v>21</v>
      </c>
      <c r="G18" s="15">
        <v>60600</v>
      </c>
      <c r="H18" s="15">
        <v>36800</v>
      </c>
      <c r="I18" s="15">
        <v>27600</v>
      </c>
    </row>
    <row r="19" spans="2:11" ht="15.75" customHeight="1" x14ac:dyDescent="0.2">
      <c r="B19" s="7"/>
      <c r="C19" s="18"/>
      <c r="D19" s="18"/>
      <c r="E19" s="17" t="s">
        <v>77</v>
      </c>
      <c r="F19" s="18" t="s">
        <v>61</v>
      </c>
      <c r="G19" s="19">
        <f>G20+G21</f>
        <v>205670</v>
      </c>
      <c r="H19" s="19">
        <f>H20+H21</f>
        <v>167000</v>
      </c>
      <c r="I19" s="19">
        <f>I20+I21</f>
        <v>169000</v>
      </c>
    </row>
    <row r="20" spans="2:11" ht="37.5" customHeight="1" x14ac:dyDescent="0.2">
      <c r="B20" s="7">
        <v>182</v>
      </c>
      <c r="C20" s="18" t="s">
        <v>22</v>
      </c>
      <c r="D20" s="18" t="s">
        <v>13</v>
      </c>
      <c r="E20" s="20" t="s">
        <v>23</v>
      </c>
      <c r="F20" s="14" t="s">
        <v>24</v>
      </c>
      <c r="G20" s="15">
        <v>169100</v>
      </c>
      <c r="H20" s="15">
        <v>145000</v>
      </c>
      <c r="I20" s="15">
        <v>146000</v>
      </c>
    </row>
    <row r="21" spans="2:11" ht="45" customHeight="1" x14ac:dyDescent="0.2">
      <c r="B21" s="7"/>
      <c r="C21" s="18"/>
      <c r="D21" s="18"/>
      <c r="E21" s="20" t="s">
        <v>79</v>
      </c>
      <c r="F21" s="14" t="s">
        <v>25</v>
      </c>
      <c r="G21" s="15">
        <v>36570</v>
      </c>
      <c r="H21" s="15">
        <v>22000</v>
      </c>
      <c r="I21" s="15">
        <v>23000</v>
      </c>
    </row>
    <row r="22" spans="2:11" x14ac:dyDescent="0.2">
      <c r="B22" s="7"/>
      <c r="C22" s="18"/>
      <c r="D22" s="18"/>
      <c r="E22" s="17" t="s">
        <v>26</v>
      </c>
      <c r="F22" s="18" t="s">
        <v>27</v>
      </c>
      <c r="G22" s="19">
        <f>G23+G25+G28</f>
        <v>78440</v>
      </c>
      <c r="H22" s="19">
        <f>H23+H25+H28</f>
        <v>126000</v>
      </c>
      <c r="I22" s="19">
        <f>I23+I25+I28</f>
        <v>128000</v>
      </c>
    </row>
    <row r="23" spans="2:11" ht="42.75" customHeight="1" x14ac:dyDescent="0.2">
      <c r="B23" s="8" t="s">
        <v>5</v>
      </c>
      <c r="C23" s="18" t="s">
        <v>28</v>
      </c>
      <c r="D23" s="18" t="s">
        <v>5</v>
      </c>
      <c r="E23" s="17" t="s">
        <v>29</v>
      </c>
      <c r="F23" s="18" t="s">
        <v>30</v>
      </c>
      <c r="G23" s="19">
        <f>G24</f>
        <v>50000</v>
      </c>
      <c r="H23" s="19">
        <f>H24</f>
        <v>50000</v>
      </c>
      <c r="I23" s="19">
        <f>I24</f>
        <v>50000</v>
      </c>
    </row>
    <row r="24" spans="2:11" ht="38.25" customHeight="1" x14ac:dyDescent="0.2">
      <c r="B24" s="7">
        <v>959</v>
      </c>
      <c r="C24" s="18" t="s">
        <v>31</v>
      </c>
      <c r="D24" s="18" t="s">
        <v>32</v>
      </c>
      <c r="E24" s="20" t="s">
        <v>33</v>
      </c>
      <c r="F24" s="14" t="s">
        <v>34</v>
      </c>
      <c r="G24" s="15">
        <v>50000</v>
      </c>
      <c r="H24" s="15">
        <v>50000</v>
      </c>
      <c r="I24" s="15">
        <v>50000</v>
      </c>
      <c r="J24" s="13"/>
      <c r="K24" s="1"/>
    </row>
    <row r="25" spans="2:11" ht="29.25" customHeight="1" x14ac:dyDescent="0.2">
      <c r="B25" s="9" t="s">
        <v>5</v>
      </c>
      <c r="C25" s="18" t="s">
        <v>35</v>
      </c>
      <c r="D25" s="18" t="s">
        <v>5</v>
      </c>
      <c r="E25" s="17" t="s">
        <v>36</v>
      </c>
      <c r="F25" s="18" t="s">
        <v>27</v>
      </c>
      <c r="G25" s="19">
        <f>G26+G27</f>
        <v>28440</v>
      </c>
      <c r="H25" s="19">
        <f>H26</f>
        <v>74000</v>
      </c>
      <c r="I25" s="19">
        <f>I26</f>
        <v>75000</v>
      </c>
      <c r="J25" s="13"/>
    </row>
    <row r="26" spans="2:11" ht="38.25" customHeight="1" x14ac:dyDescent="0.2">
      <c r="B26" s="7">
        <v>959</v>
      </c>
      <c r="C26" s="18" t="s">
        <v>37</v>
      </c>
      <c r="D26" s="18" t="s">
        <v>38</v>
      </c>
      <c r="E26" s="20" t="s">
        <v>92</v>
      </c>
      <c r="F26" s="14" t="s">
        <v>62</v>
      </c>
      <c r="G26" s="15">
        <v>21165</v>
      </c>
      <c r="H26" s="15">
        <v>74000</v>
      </c>
      <c r="I26" s="15">
        <v>75000</v>
      </c>
      <c r="J26" s="13"/>
    </row>
    <row r="27" spans="2:11" ht="18.75" customHeight="1" x14ac:dyDescent="0.2">
      <c r="B27" s="7"/>
      <c r="C27" s="18"/>
      <c r="D27" s="18"/>
      <c r="E27" s="35" t="s">
        <v>108</v>
      </c>
      <c r="F27" s="36" t="s">
        <v>109</v>
      </c>
      <c r="G27" s="15">
        <v>7275</v>
      </c>
      <c r="H27" s="15">
        <v>0</v>
      </c>
      <c r="I27" s="15">
        <v>0</v>
      </c>
      <c r="J27" s="13"/>
    </row>
    <row r="28" spans="2:11" ht="32.25" customHeight="1" x14ac:dyDescent="0.2">
      <c r="B28" s="7"/>
      <c r="C28" s="18"/>
      <c r="D28" s="18"/>
      <c r="E28" s="17" t="s">
        <v>78</v>
      </c>
      <c r="F28" s="18" t="s">
        <v>93</v>
      </c>
      <c r="G28" s="19">
        <f>G29</f>
        <v>0</v>
      </c>
      <c r="H28" s="19">
        <f>H29</f>
        <v>2000</v>
      </c>
      <c r="I28" s="19">
        <f>I29</f>
        <v>3000</v>
      </c>
      <c r="J28" s="13"/>
    </row>
    <row r="29" spans="2:11" ht="66.75" customHeight="1" x14ac:dyDescent="0.2">
      <c r="B29" s="7"/>
      <c r="C29" s="18"/>
      <c r="D29" s="18"/>
      <c r="E29" s="20" t="s">
        <v>80</v>
      </c>
      <c r="F29" s="14" t="s">
        <v>94</v>
      </c>
      <c r="G29" s="15">
        <v>0</v>
      </c>
      <c r="H29" s="15">
        <v>2000</v>
      </c>
      <c r="I29" s="15">
        <v>3000</v>
      </c>
      <c r="J29" s="13"/>
    </row>
    <row r="30" spans="2:11" ht="18" customHeight="1" x14ac:dyDescent="0.2">
      <c r="B30" s="10" t="s">
        <v>5</v>
      </c>
      <c r="C30" s="18" t="s">
        <v>39</v>
      </c>
      <c r="D30" s="18" t="s">
        <v>5</v>
      </c>
      <c r="E30" s="17" t="s">
        <v>40</v>
      </c>
      <c r="F30" s="18" t="s">
        <v>41</v>
      </c>
      <c r="G30" s="19">
        <f>G31+G50</f>
        <v>13929775.34</v>
      </c>
      <c r="H30" s="19">
        <f>H31</f>
        <v>8999000</v>
      </c>
      <c r="I30" s="19">
        <f>I31</f>
        <v>8984700</v>
      </c>
    </row>
    <row r="31" spans="2:11" ht="38.25" customHeight="1" x14ac:dyDescent="0.2">
      <c r="B31" s="10"/>
      <c r="C31" s="18"/>
      <c r="D31" s="18"/>
      <c r="E31" s="17" t="s">
        <v>42</v>
      </c>
      <c r="F31" s="18" t="s">
        <v>43</v>
      </c>
      <c r="G31" s="19">
        <f>G32+G38+G41+G45</f>
        <v>13931385</v>
      </c>
      <c r="H31" s="19">
        <f>H32+H38+H41</f>
        <v>8999000</v>
      </c>
      <c r="I31" s="19">
        <f>I32+I38+I41</f>
        <v>8984700</v>
      </c>
    </row>
    <row r="32" spans="2:11" ht="30" customHeight="1" x14ac:dyDescent="0.2">
      <c r="B32" s="11" t="s">
        <v>5</v>
      </c>
      <c r="C32" s="18" t="s">
        <v>44</v>
      </c>
      <c r="D32" s="18" t="s">
        <v>5</v>
      </c>
      <c r="E32" s="17" t="s">
        <v>45</v>
      </c>
      <c r="F32" s="18" t="s">
        <v>65</v>
      </c>
      <c r="G32" s="19">
        <f>G34+G37</f>
        <v>8689800</v>
      </c>
      <c r="H32" s="19">
        <f>H34+H37</f>
        <v>8396700</v>
      </c>
      <c r="I32" s="19">
        <f>I34+I37</f>
        <v>8378400</v>
      </c>
    </row>
    <row r="33" spans="2:11" ht="38.25" hidden="1" customHeight="1" x14ac:dyDescent="0.2">
      <c r="B33" s="7">
        <v>959</v>
      </c>
      <c r="C33" s="18" t="s">
        <v>46</v>
      </c>
      <c r="D33" s="18" t="s">
        <v>47</v>
      </c>
      <c r="E33" s="17" t="s">
        <v>48</v>
      </c>
      <c r="F33" s="18" t="s">
        <v>49</v>
      </c>
      <c r="G33" s="19"/>
      <c r="H33" s="19"/>
      <c r="I33" s="19">
        <v>0</v>
      </c>
    </row>
    <row r="34" spans="2:11" ht="40.5" customHeight="1" x14ac:dyDescent="0.2">
      <c r="B34" s="7">
        <v>959</v>
      </c>
      <c r="C34" s="18" t="s">
        <v>50</v>
      </c>
      <c r="D34" s="18" t="s">
        <v>47</v>
      </c>
      <c r="E34" s="20" t="s">
        <v>95</v>
      </c>
      <c r="F34" s="14" t="s">
        <v>66</v>
      </c>
      <c r="G34" s="15">
        <v>681100</v>
      </c>
      <c r="H34" s="15">
        <v>234100</v>
      </c>
      <c r="I34" s="15">
        <v>288700</v>
      </c>
    </row>
    <row r="35" spans="2:11" ht="39.75" hidden="1" customHeight="1" x14ac:dyDescent="0.2">
      <c r="B35" s="7">
        <v>959</v>
      </c>
      <c r="C35" s="18" t="s">
        <v>51</v>
      </c>
      <c r="D35" s="18" t="s">
        <v>47</v>
      </c>
      <c r="E35" s="20" t="s">
        <v>52</v>
      </c>
      <c r="F35" s="14"/>
      <c r="G35" s="15"/>
      <c r="H35" s="15"/>
      <c r="I35" s="15">
        <v>0</v>
      </c>
    </row>
    <row r="36" spans="2:11" ht="30.75" hidden="1" customHeight="1" x14ac:dyDescent="0.2">
      <c r="B36" s="7"/>
      <c r="C36" s="18"/>
      <c r="D36" s="18"/>
      <c r="E36" s="20" t="s">
        <v>59</v>
      </c>
      <c r="F36" s="14" t="s">
        <v>60</v>
      </c>
      <c r="G36" s="15"/>
      <c r="H36" s="15"/>
      <c r="I36" s="15">
        <v>0</v>
      </c>
    </row>
    <row r="37" spans="2:11" ht="43.5" customHeight="1" x14ac:dyDescent="0.2">
      <c r="B37" s="7"/>
      <c r="C37" s="18"/>
      <c r="D37" s="18"/>
      <c r="E37" s="20" t="s">
        <v>81</v>
      </c>
      <c r="F37" s="14" t="s">
        <v>96</v>
      </c>
      <c r="G37" s="15">
        <v>8008700</v>
      </c>
      <c r="H37" s="15">
        <v>8162600</v>
      </c>
      <c r="I37" s="15">
        <v>8089700</v>
      </c>
    </row>
    <row r="38" spans="2:11" ht="40.5" customHeight="1" x14ac:dyDescent="0.2">
      <c r="B38" s="7"/>
      <c r="C38" s="18"/>
      <c r="D38" s="18"/>
      <c r="E38" s="17" t="s">
        <v>73</v>
      </c>
      <c r="F38" s="18" t="s">
        <v>74</v>
      </c>
      <c r="G38" s="19">
        <f>G39+G40</f>
        <v>1812900</v>
      </c>
      <c r="H38" s="19">
        <f>H39+H40</f>
        <v>331800</v>
      </c>
      <c r="I38" s="19">
        <f>I39+I40</f>
        <v>331800</v>
      </c>
    </row>
    <row r="39" spans="2:11" ht="30" customHeight="1" x14ac:dyDescent="0.2">
      <c r="B39" s="7"/>
      <c r="C39" s="18"/>
      <c r="D39" s="18"/>
      <c r="E39" s="20" t="s">
        <v>97</v>
      </c>
      <c r="F39" s="14" t="s">
        <v>76</v>
      </c>
      <c r="G39" s="15">
        <v>1194900</v>
      </c>
      <c r="H39" s="15">
        <v>0</v>
      </c>
      <c r="I39" s="15">
        <v>0</v>
      </c>
    </row>
    <row r="40" spans="2:11" ht="37.5" customHeight="1" x14ac:dyDescent="0.2">
      <c r="B40" s="7"/>
      <c r="C40" s="18"/>
      <c r="D40" s="18"/>
      <c r="E40" s="20" t="s">
        <v>75</v>
      </c>
      <c r="F40" s="14" t="s">
        <v>76</v>
      </c>
      <c r="G40" s="15">
        <v>618000</v>
      </c>
      <c r="H40" s="15">
        <v>331800</v>
      </c>
      <c r="I40" s="15">
        <v>331800</v>
      </c>
    </row>
    <row r="41" spans="2:11" ht="30.75" customHeight="1" x14ac:dyDescent="0.2">
      <c r="B41" s="11" t="s">
        <v>5</v>
      </c>
      <c r="C41" s="18" t="s">
        <v>53</v>
      </c>
      <c r="D41" s="18" t="s">
        <v>5</v>
      </c>
      <c r="E41" s="24" t="s">
        <v>54</v>
      </c>
      <c r="F41" s="25" t="s">
        <v>98</v>
      </c>
      <c r="G41" s="19">
        <f>G42+G43+G44</f>
        <v>299800</v>
      </c>
      <c r="H41" s="19">
        <f>H42+H43+H44</f>
        <v>270500</v>
      </c>
      <c r="I41" s="19">
        <f>I42+I43+I44</f>
        <v>274500</v>
      </c>
      <c r="K41" s="1" t="s">
        <v>58</v>
      </c>
    </row>
    <row r="42" spans="2:11" ht="51.75" customHeight="1" x14ac:dyDescent="0.2">
      <c r="B42" s="7">
        <v>959</v>
      </c>
      <c r="C42" s="18" t="s">
        <v>55</v>
      </c>
      <c r="D42" s="18" t="s">
        <v>47</v>
      </c>
      <c r="E42" s="20" t="s">
        <v>56</v>
      </c>
      <c r="F42" s="14" t="s">
        <v>67</v>
      </c>
      <c r="G42" s="15">
        <v>184300</v>
      </c>
      <c r="H42" s="15">
        <v>173600</v>
      </c>
      <c r="I42" s="15">
        <v>177600</v>
      </c>
    </row>
    <row r="43" spans="2:11" ht="75.75" customHeight="1" x14ac:dyDescent="0.2">
      <c r="B43" s="7"/>
      <c r="C43" s="18"/>
      <c r="D43" s="18"/>
      <c r="E43" s="20" t="s">
        <v>99</v>
      </c>
      <c r="F43" s="14" t="s">
        <v>68</v>
      </c>
      <c r="G43" s="15">
        <v>114800</v>
      </c>
      <c r="H43" s="15">
        <v>96200</v>
      </c>
      <c r="I43" s="15">
        <v>96200</v>
      </c>
    </row>
    <row r="44" spans="2:11" ht="103.5" customHeight="1" x14ac:dyDescent="0.2">
      <c r="B44" s="7"/>
      <c r="C44" s="18"/>
      <c r="D44" s="18"/>
      <c r="E44" s="16" t="s">
        <v>100</v>
      </c>
      <c r="F44" s="14" t="s">
        <v>68</v>
      </c>
      <c r="G44" s="15">
        <v>700</v>
      </c>
      <c r="H44" s="15">
        <v>700</v>
      </c>
      <c r="I44" s="15">
        <v>700</v>
      </c>
    </row>
    <row r="45" spans="2:11" ht="18.75" customHeight="1" x14ac:dyDescent="0.2">
      <c r="B45" s="7"/>
      <c r="C45" s="30"/>
      <c r="D45" s="31"/>
      <c r="E45" s="33" t="s">
        <v>103</v>
      </c>
      <c r="F45" s="18" t="s">
        <v>104</v>
      </c>
      <c r="G45" s="34">
        <f>G47+G48+G46</f>
        <v>3128885</v>
      </c>
      <c r="H45" s="34">
        <v>0</v>
      </c>
      <c r="I45" s="34">
        <v>0</v>
      </c>
    </row>
    <row r="46" spans="2:11" ht="102.75" customHeight="1" x14ac:dyDescent="0.2">
      <c r="B46" s="7"/>
      <c r="C46" s="30"/>
      <c r="D46" s="31"/>
      <c r="E46" s="16" t="s">
        <v>110</v>
      </c>
      <c r="F46" s="14" t="s">
        <v>106</v>
      </c>
      <c r="G46" s="32">
        <v>203385</v>
      </c>
      <c r="H46" s="32">
        <v>0</v>
      </c>
      <c r="I46" s="32">
        <v>0</v>
      </c>
    </row>
    <row r="47" spans="2:11" ht="66.75" customHeight="1" x14ac:dyDescent="0.2">
      <c r="B47" s="7"/>
      <c r="C47" s="30"/>
      <c r="D47" s="31"/>
      <c r="E47" s="16" t="s">
        <v>105</v>
      </c>
      <c r="F47" s="14" t="s">
        <v>106</v>
      </c>
      <c r="G47" s="32">
        <v>2869500</v>
      </c>
      <c r="H47" s="32">
        <v>0</v>
      </c>
      <c r="I47" s="32">
        <v>0</v>
      </c>
    </row>
    <row r="48" spans="2:11" ht="55.5" customHeight="1" x14ac:dyDescent="0.2">
      <c r="B48" s="7"/>
      <c r="C48" s="30"/>
      <c r="D48" s="31"/>
      <c r="E48" s="16" t="s">
        <v>107</v>
      </c>
      <c r="F48" s="14" t="s">
        <v>106</v>
      </c>
      <c r="G48" s="32">
        <v>56000</v>
      </c>
      <c r="H48" s="32">
        <v>0</v>
      </c>
      <c r="I48" s="32">
        <v>0</v>
      </c>
    </row>
    <row r="49" spans="2:9" ht="42" customHeight="1" x14ac:dyDescent="0.2">
      <c r="B49" s="7"/>
      <c r="C49" s="30"/>
      <c r="D49" s="31"/>
      <c r="E49" s="33" t="s">
        <v>101</v>
      </c>
      <c r="F49" s="18" t="s">
        <v>102</v>
      </c>
      <c r="G49" s="34">
        <f>G50</f>
        <v>-1609.66</v>
      </c>
      <c r="H49" s="34">
        <v>0</v>
      </c>
      <c r="I49" s="34">
        <v>0</v>
      </c>
    </row>
    <row r="50" spans="2:9" ht="43.5" customHeight="1" x14ac:dyDescent="0.2">
      <c r="B50" s="7"/>
      <c r="C50" s="30"/>
      <c r="D50" s="31"/>
      <c r="E50" s="16" t="s">
        <v>101</v>
      </c>
      <c r="F50" s="14" t="s">
        <v>102</v>
      </c>
      <c r="G50" s="32">
        <v>-1609.66</v>
      </c>
      <c r="H50" s="32">
        <v>0</v>
      </c>
      <c r="I50" s="32">
        <v>0</v>
      </c>
    </row>
    <row r="51" spans="2:9" x14ac:dyDescent="0.2">
      <c r="B51" s="10"/>
      <c r="C51" s="46" t="s">
        <v>57</v>
      </c>
      <c r="D51" s="47"/>
      <c r="E51" s="47"/>
      <c r="F51" s="48"/>
      <c r="G51" s="28">
        <f>G30+G8</f>
        <v>16400285.34</v>
      </c>
      <c r="H51" s="28">
        <f>H30+H8</f>
        <v>11494066.969999999</v>
      </c>
      <c r="I51" s="29">
        <f>I8+I30</f>
        <v>11572095.01</v>
      </c>
    </row>
    <row r="52" spans="2:9" ht="67.5" customHeight="1" x14ac:dyDescent="0.2">
      <c r="B52" s="40"/>
      <c r="C52" s="40"/>
      <c r="D52" s="40"/>
      <c r="E52" s="40"/>
      <c r="F52" s="12"/>
      <c r="G52" s="12"/>
      <c r="H52" s="12"/>
      <c r="I52" s="12"/>
    </row>
    <row r="53" spans="2:9" ht="42.75" customHeight="1" x14ac:dyDescent="0.2"/>
    <row r="56" spans="2:9" ht="12.75" customHeight="1" x14ac:dyDescent="0.2">
      <c r="I56" t="s">
        <v>58</v>
      </c>
    </row>
    <row r="67" ht="12" customHeight="1" x14ac:dyDescent="0.2"/>
    <row r="68" ht="12" customHeight="1" x14ac:dyDescent="0.2"/>
    <row r="69" ht="12" customHeight="1" x14ac:dyDescent="0.2"/>
  </sheetData>
  <mergeCells count="9">
    <mergeCell ref="E2:I2"/>
    <mergeCell ref="E3:I3"/>
    <mergeCell ref="B52:E52"/>
    <mergeCell ref="C4:I4"/>
    <mergeCell ref="E6:E7"/>
    <mergeCell ref="F6:F7"/>
    <mergeCell ref="I6:I7"/>
    <mergeCell ref="C51:F51"/>
    <mergeCell ref="C5:I5"/>
  </mergeCells>
  <pageMargins left="0.7" right="0.7" top="0.75" bottom="0.75" header="0.3" footer="0.3"/>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99</vt:lpstr>
      <vt:lpstr>'99'!SIGN</vt:lpstr>
      <vt:lpstr>'99'!Заголовки_для_печати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Вера</dc:creator>
  <cp:lastModifiedBy>USER25</cp:lastModifiedBy>
  <cp:lastPrinted>2020-12-21T04:52:44Z</cp:lastPrinted>
  <dcterms:created xsi:type="dcterms:W3CDTF">2015-11-19T03:48:41Z</dcterms:created>
  <dcterms:modified xsi:type="dcterms:W3CDTF">2020-12-28T04:33:07Z</dcterms:modified>
</cp:coreProperties>
</file>