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4349FEC4-11C4-4FD4-9B42-5151ED9456F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" r:id="rId1"/>
  </sheets>
  <definedNames>
    <definedName name="LAST_CELL" localSheetId="0">'99'!#REF!</definedName>
    <definedName name="_xlnm.Print_Titles" localSheetId="0">'99'!$8:$9</definedName>
  </definedNames>
  <calcPr calcId="191029"/>
</workbook>
</file>

<file path=xl/calcChain.xml><?xml version="1.0" encoding="utf-8"?>
<calcChain xmlns="http://schemas.openxmlformats.org/spreadsheetml/2006/main">
  <c r="I112" i="1" l="1"/>
  <c r="I101" i="1"/>
  <c r="I100" i="1" s="1"/>
  <c r="I18" i="1"/>
  <c r="I96" i="1" l="1"/>
  <c r="I88" i="1" l="1"/>
  <c r="I61" i="1" l="1"/>
  <c r="I106" i="1" l="1"/>
  <c r="I105" i="1" s="1"/>
  <c r="I111" i="1" l="1"/>
  <c r="I92" i="1" l="1"/>
  <c r="I91" i="1" s="1"/>
  <c r="I87" i="1" s="1"/>
  <c r="I85" i="1"/>
  <c r="I84" i="1" s="1"/>
  <c r="I13" i="1"/>
  <c r="I80" i="1" l="1"/>
  <c r="I56" i="1" l="1"/>
  <c r="I53" i="1" l="1"/>
  <c r="I69" i="1"/>
  <c r="I75" i="1" l="1"/>
  <c r="I12" i="1" l="1"/>
  <c r="I47" i="1"/>
  <c r="I49" i="1"/>
  <c r="I58" i="1"/>
  <c r="I55" i="1" s="1"/>
  <c r="I65" i="1"/>
  <c r="I60" i="1" s="1"/>
  <c r="I68" i="1"/>
  <c r="I67" i="1" s="1"/>
  <c r="I74" i="1"/>
  <c r="I79" i="1"/>
  <c r="I110" i="1"/>
  <c r="I139" i="1"/>
  <c r="I138" i="1" s="1"/>
  <c r="I73" i="1" l="1"/>
  <c r="I46" i="1"/>
  <c r="I17" i="1" l="1"/>
  <c r="I11" i="1" l="1"/>
  <c r="I141" i="1" s="1"/>
  <c r="I10" i="1" s="1"/>
</calcChain>
</file>

<file path=xl/sharedStrings.xml><?xml version="1.0" encoding="utf-8"?>
<sst xmlns="http://schemas.openxmlformats.org/spreadsheetml/2006/main" count="880" uniqueCount="214">
  <si>
    <t>ИТОГО</t>
  </si>
  <si>
    <t>0000000</t>
  </si>
  <si>
    <t>60000</t>
  </si>
  <si>
    <t>959</t>
  </si>
  <si>
    <t>312</t>
  </si>
  <si>
    <t>4910001000</t>
  </si>
  <si>
    <t>1001</t>
  </si>
  <si>
    <t>Выплата муниципальной пенсии</t>
  </si>
  <si>
    <t>Пенсионное обеспечение</t>
  </si>
  <si>
    <t>244</t>
  </si>
  <si>
    <t>852</t>
  </si>
  <si>
    <t>4400099000</t>
  </si>
  <si>
    <t>0801</t>
  </si>
  <si>
    <t>8047000</t>
  </si>
  <si>
    <t>Расходные и хозяйственные материалы</t>
  </si>
  <si>
    <t>8041000</t>
  </si>
  <si>
    <t>310</t>
  </si>
  <si>
    <t>Приобретение мебели</t>
  </si>
  <si>
    <t>8046000</t>
  </si>
  <si>
    <t>8031000</t>
  </si>
  <si>
    <t>226</t>
  </si>
  <si>
    <t>Передача полномочий</t>
  </si>
  <si>
    <t>242</t>
  </si>
  <si>
    <t>Прочие текущие расходы(Обновление программы)</t>
  </si>
  <si>
    <t>225</t>
  </si>
  <si>
    <t>Противопожарные мероприятия, связанные с содержанием имущества (огнезащитная обработка, зарядка огнетушителей, измерение сопротивления и т.д.)</t>
  </si>
  <si>
    <t>8027000</t>
  </si>
  <si>
    <t>8022000</t>
  </si>
  <si>
    <t>Оплата текущего ремонта зданий</t>
  </si>
  <si>
    <t>8021000</t>
  </si>
  <si>
    <t>Оплата текущего ремонта здания</t>
  </si>
  <si>
    <t>Оплата технички по договору</t>
  </si>
  <si>
    <t>8014000</t>
  </si>
  <si>
    <t>223</t>
  </si>
  <si>
    <t>Электроснабжение</t>
  </si>
  <si>
    <t>8013000</t>
  </si>
  <si>
    <t>Оплата за тепло</t>
  </si>
  <si>
    <t>8070000</t>
  </si>
  <si>
    <t>221</t>
  </si>
  <si>
    <t>Услуги связи</t>
  </si>
  <si>
    <t>213</t>
  </si>
  <si>
    <t>119</t>
  </si>
  <si>
    <t>Начисления на выплаты по оплате труда</t>
  </si>
  <si>
    <t>122</t>
  </si>
  <si>
    <t>211</t>
  </si>
  <si>
    <t>111</t>
  </si>
  <si>
    <t>Заработная плата</t>
  </si>
  <si>
    <t>Обеспечение деятельности подведомственных учреждений</t>
  </si>
  <si>
    <t>Культура</t>
  </si>
  <si>
    <t>0800</t>
  </si>
  <si>
    <t>КУЛЬТУРА, КИНЕМАТОГРАФИЯ</t>
  </si>
  <si>
    <t>0700</t>
  </si>
  <si>
    <t>Прочие текущие расходы</t>
  </si>
  <si>
    <t>6000005000</t>
  </si>
  <si>
    <t>0503</t>
  </si>
  <si>
    <t xml:space="preserve">Прочие текущие расходы по благоустройству поселка  </t>
  </si>
  <si>
    <t>8050300</t>
  </si>
  <si>
    <t>6000001000</t>
  </si>
  <si>
    <t>Уличное освещение</t>
  </si>
  <si>
    <t>Благоустройство</t>
  </si>
  <si>
    <t>8026000</t>
  </si>
  <si>
    <t>0502</t>
  </si>
  <si>
    <t>Коммунальное хозяйство</t>
  </si>
  <si>
    <t>0500</t>
  </si>
  <si>
    <t>ЖИЛИЩНО-КОММУНАЛЬНОЕ ХОЗЯЙСТВО</t>
  </si>
  <si>
    <t>0409</t>
  </si>
  <si>
    <t>62000</t>
  </si>
  <si>
    <t>Расходы за счет акцизов на нефтепродукты(содержание и текущий ремонт муниципальных дорог)</t>
  </si>
  <si>
    <t>3150001000</t>
  </si>
  <si>
    <t>Содержание и управление дорожным хозяйством</t>
  </si>
  <si>
    <t>Дорожное хозяйство (дорожные фонды)</t>
  </si>
  <si>
    <t>20601</t>
  </si>
  <si>
    <t>6130173110</t>
  </si>
  <si>
    <t>0401</t>
  </si>
  <si>
    <t>Увеличение стоимости материальных запасов(хозматер.и канцелярия)</t>
  </si>
  <si>
    <t>129</t>
  </si>
  <si>
    <t>Взносы по  обязательному социальному страхованию на выплаты денежного содержания и иные выплаты работникам муниципальных органов</t>
  </si>
  <si>
    <t>121</t>
  </si>
  <si>
    <t>Осуществление отдельных областных государственных полномочий в сфере водоснабжения и водоотведения</t>
  </si>
  <si>
    <t>Общеэкономические вопросы</t>
  </si>
  <si>
    <t>0400</t>
  </si>
  <si>
    <t>НАЦИОНАЛЬНАЯ ЭКОНОМИКА</t>
  </si>
  <si>
    <t>20306</t>
  </si>
  <si>
    <t>0203</t>
  </si>
  <si>
    <t>Увеличение стоимости материальных запасов</t>
  </si>
  <si>
    <t>Субвенция на осуществление полномочий по первичному воин.учету на территориях где отсутствует военный комиссариат. (заработная плата)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</si>
  <si>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</si>
  <si>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</si>
  <si>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0200</t>
  </si>
  <si>
    <t>НАЦИОНАЛЬНАЯ ОБОРОНА</t>
  </si>
  <si>
    <t>00000</t>
  </si>
  <si>
    <t>0113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</si>
  <si>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</si>
  <si>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0920003050</t>
  </si>
  <si>
    <t>Прочие расходы (Ассоциация Ирк. Обл.)</t>
  </si>
  <si>
    <t>Периодическая печать</t>
  </si>
  <si>
    <t>Прочие выплаты по обязательствам государства</t>
  </si>
  <si>
    <t>Другие общегосударственные вопросы</t>
  </si>
  <si>
    <t>251</t>
  </si>
  <si>
    <t>500</t>
  </si>
  <si>
    <t>0106</t>
  </si>
  <si>
    <t>Субвенции на передачу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</si>
  <si>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Передача полномочий КСК УКМО по осуществлению внешенего муниципального финансового контроля по заключенным соглашениям из бюджета поселения бюджету района.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</si>
  <si>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</si>
  <si>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540</t>
  </si>
  <si>
    <t>0020064000</t>
  </si>
  <si>
    <t>0104</t>
  </si>
  <si>
    <t>Местный бюджет</t>
  </si>
  <si>
    <t>Передача полномочий по ЖКХ (экспертиза экономической обоснованности планово-расчетных затрат на услуги организаций коммунального комплекса), по заключенным соглашениям из бюджета поселений бюджету района.</t>
  </si>
  <si>
    <t>0020063000</t>
  </si>
  <si>
    <t>Передача полномочий по управлению имуществом, по заключенным соглашениям из бюджета поселений бюджету района.</t>
  </si>
  <si>
    <t>0020062000</t>
  </si>
  <si>
    <t>Передача полномочий по вопросам архитектуры, по заключенным соглашениям из бюджета поселений бюджету района.</t>
  </si>
  <si>
    <t>0020060000</t>
  </si>
  <si>
    <t>Передача полномочий по исполнению бюджета, по заключенным соглашениям из бюджета поселения бюджету района.</t>
  </si>
  <si>
    <t>0020000000</t>
  </si>
  <si>
    <t>0020004000</t>
  </si>
  <si>
    <t>8045000</t>
  </si>
  <si>
    <t>Приобретение ГСМ</t>
  </si>
  <si>
    <t>Приобретение предметов длительного пользования</t>
  </si>
  <si>
    <t>Обновление программы</t>
  </si>
  <si>
    <t>8034003</t>
  </si>
  <si>
    <t>Оплата проезда в командировку</t>
  </si>
  <si>
    <t>Муниципальные органы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</si>
  <si>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</si>
  <si>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0020008000</t>
  </si>
  <si>
    <t>0102</t>
  </si>
  <si>
    <t>Глава местной администрации (исполнительно-распорядительного органа 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</si>
  <si>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</si>
  <si>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</si>
  <si>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0100</t>
  </si>
  <si>
    <t>ОБЩЕГОСУДАРСТВЕННЫЕ ВОПРОСЫ</t>
  </si>
  <si>
    <t>Администрация Ручейского сельского поселения Усть-Кутского муниципального района Иркутской области</t>
  </si>
  <si>
    <t>Доп. ЭК</t>
  </si>
  <si>
    <t>Доп. ФК</t>
  </si>
  <si>
    <t>КОСГУ</t>
  </si>
  <si>
    <t>КВР</t>
  </si>
  <si>
    <t>КЦСР</t>
  </si>
  <si>
    <t>КФСР</t>
  </si>
  <si>
    <t>ГРБС</t>
  </si>
  <si>
    <t>Бюджетная классификация</t>
  </si>
  <si>
    <t>Наименование кода</t>
  </si>
  <si>
    <t>Глава администрации Ручейского сельского поселения</t>
  </si>
  <si>
    <t>Утверждаю:</t>
  </si>
  <si>
    <t>Ассигнования 2020 г.</t>
  </si>
  <si>
    <t>343</t>
  </si>
  <si>
    <t>291</t>
  </si>
  <si>
    <t>264</t>
  </si>
  <si>
    <t>346</t>
  </si>
  <si>
    <t>349</t>
  </si>
  <si>
    <t>Субвенции на передачу полномочий по осуществлению внутреннего муниципального финансового контроля</t>
  </si>
  <si>
    <t>Передача полномочий по осуществлению внутреннего муниципального финансового контроля</t>
  </si>
  <si>
    <t>Увеличение стоимости материальных запасов (катриджев и принтеров)</t>
  </si>
  <si>
    <t>Налоги, пошлины и сборы</t>
  </si>
  <si>
    <t>Прочая закупка товаров, работ, услуг (ГПХ уборщица)</t>
  </si>
  <si>
    <t>Прочие текущие расходы (оплата договоров внештатного состава)</t>
  </si>
  <si>
    <t>Материально-техническое обеспечение пункта временного размещения</t>
  </si>
  <si>
    <t>Профессиональная подготовка, преподготовка и повышение квалификации</t>
  </si>
  <si>
    <t>Прочие работы, услуги</t>
  </si>
  <si>
    <t>0705</t>
  </si>
  <si>
    <t>00200004000</t>
  </si>
  <si>
    <t>Прочие работы, услуги (подписка на журналы)</t>
  </si>
  <si>
    <t>Субсидия на реализацию проекта перечня проектов народных инициатив</t>
  </si>
  <si>
    <t>Софинансирование мероприятий проекта перечня народных инициатив</t>
  </si>
  <si>
    <t>91101S2370</t>
  </si>
  <si>
    <t>20221</t>
  </si>
  <si>
    <t>Другие вопросы в области охраны окружающей среды</t>
  </si>
  <si>
    <t>0600</t>
  </si>
  <si>
    <t>0605</t>
  </si>
  <si>
    <t>Прочая закупка товаров, работ и услуг</t>
  </si>
  <si>
    <t>79691S2971</t>
  </si>
  <si>
    <t>0020066000</t>
  </si>
  <si>
    <t>ОХРАНА ОКРУЖАЮЩЕЙ СРЕДЫ</t>
  </si>
  <si>
    <t>ОБРАЗОВАНИЕ</t>
  </si>
  <si>
    <t>СОЦИАЛЬНАЯ ПОЛИТИКА</t>
  </si>
  <si>
    <t>0020065000</t>
  </si>
  <si>
    <t>70001</t>
  </si>
  <si>
    <t>Социальные пособия и компенсация персоналу в денежной форме</t>
  </si>
  <si>
    <t>266</t>
  </si>
  <si>
    <t>Содержание и текущий ремонт муниципальных дорог</t>
  </si>
  <si>
    <t>3510005000</t>
  </si>
  <si>
    <t>7080000</t>
  </si>
  <si>
    <t>Сводная бюджетная роспись бюджета Ручейского муниципального  образования на 2020 год и на  плановый период 2021 и 2022 годов</t>
  </si>
  <si>
    <t>ед. измерения: рубль</t>
  </si>
  <si>
    <t>Руководство и управление в сфере установленных функций органов государственной власти, субъектов Российской Федерации и органов местного самоуправления</t>
  </si>
  <si>
    <t>Сервисное обслуживание</t>
  </si>
  <si>
    <t>_____________ Багаев А.П.</t>
  </si>
  <si>
    <t>20248</t>
  </si>
  <si>
    <t>853</t>
  </si>
  <si>
    <t>292</t>
  </si>
  <si>
    <t>Штрафы за нарушение законодательства о налогах и сборах, законодательства о страховых взносах</t>
  </si>
  <si>
    <t>297</t>
  </si>
  <si>
    <t>Другие вопросы в области национальной экономики</t>
  </si>
  <si>
    <t>Прочая закупка товаров, работ, услуг</t>
  </si>
  <si>
    <t>0412</t>
  </si>
  <si>
    <t>3380000000</t>
  </si>
  <si>
    <t>293</t>
  </si>
  <si>
    <t>Уплата иных платежей</t>
  </si>
  <si>
    <t>Мероприятия на восстановление мемориальных сооружений и объектов, увековечивающих память погибших при защите Отечества</t>
  </si>
  <si>
    <t>4400074110</t>
  </si>
  <si>
    <t xml:space="preserve">Оплата за тепло </t>
  </si>
  <si>
    <t>Транспортные услуги</t>
  </si>
  <si>
    <t>222</t>
  </si>
  <si>
    <t>8037000</t>
  </si>
  <si>
    <t>Приобритение предметов длительного пользования</t>
  </si>
  <si>
    <t>20230</t>
  </si>
  <si>
    <t>Уплата налога на имущество организаций и земельного налога</t>
  </si>
  <si>
    <t>851</t>
  </si>
  <si>
    <t>90А0151180</t>
  </si>
  <si>
    <t>90А0173150</t>
  </si>
  <si>
    <t>24.12.2020 год</t>
  </si>
  <si>
    <t>Основание: решение Думы Ручейского муниципального образования "О внесении изменений в решение Думы Ручейского муниципального образования от 26.12.2019 года № 77 " О бюджете Ручейского муниципального образования на 2020 год и на плановый период 2021 и 2022 годов" от 24.12.2020 года № 99</t>
  </si>
  <si>
    <t>0101</t>
  </si>
  <si>
    <t>7969100000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</si>
</sst>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dd/mm/yyyy\ hh:mm"/>
  </numFmts>
  <fonts count="11" x14ac:knownFonts="1"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mbria"/>
      <family val="1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name val="Arial Cyr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left" vertical="center" wrapText="1"/>
    </xf>
    <xf numFmtId="165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/>
    <xf numFmtId="0" fontId="9" fillId="0" borderId="0" xfId="0" applyFont="1" applyBorder="1" applyAlignment="1" applyProtection="1"/>
    <xf numFmtId="0" fontId="0" fillId="2" borderId="0" xfId="0" applyFill="1"/>
    <xf numFmtId="0" fontId="10" fillId="0" borderId="0" xfId="0" applyFont="1"/>
    <xf numFmtId="4" fontId="4" fillId="3" borderId="11" xfId="0" applyNumberFormat="1" applyFont="1" applyFill="1" applyBorder="1" applyAlignment="1" applyProtection="1">
      <alignment vertical="center" wrapText="1"/>
    </xf>
    <xf numFmtId="4" fontId="4" fillId="4" borderId="11" xfId="0" applyNumberFormat="1" applyFont="1" applyFill="1" applyBorder="1" applyAlignment="1" applyProtection="1">
      <alignment vertical="center" wrapText="1"/>
    </xf>
    <xf numFmtId="4" fontId="4" fillId="2" borderId="11" xfId="0" applyNumberFormat="1" applyFont="1" applyFill="1" applyBorder="1" applyAlignment="1" applyProtection="1">
      <alignment vertical="center" wrapText="1"/>
    </xf>
    <xf numFmtId="4" fontId="4" fillId="0" borderId="11" xfId="0" applyNumberFormat="1" applyFont="1" applyBorder="1" applyAlignment="1" applyProtection="1">
      <alignment vertical="center" wrapText="1"/>
    </xf>
    <xf numFmtId="4" fontId="2" fillId="0" borderId="11" xfId="0" applyNumberFormat="1" applyFont="1" applyBorder="1" applyAlignment="1" applyProtection="1">
      <alignment vertical="center" wrapText="1"/>
    </xf>
    <xf numFmtId="4" fontId="4" fillId="2" borderId="11" xfId="0" applyNumberFormat="1" applyFont="1" applyFill="1" applyBorder="1" applyAlignment="1" applyProtection="1">
      <alignment horizontal="right" vertical="center" wrapText="1"/>
    </xf>
    <xf numFmtId="4" fontId="2" fillId="0" borderId="11" xfId="0" applyNumberFormat="1" applyFont="1" applyBorder="1" applyAlignment="1" applyProtection="1">
      <alignment horizontal="right" vertical="center" wrapText="1"/>
    </xf>
    <xf numFmtId="4" fontId="4" fillId="0" borderId="11" xfId="0" applyNumberFormat="1" applyFont="1" applyBorder="1" applyAlignment="1" applyProtection="1">
      <alignment horizontal="right" vertical="center" wrapText="1"/>
    </xf>
    <xf numFmtId="4" fontId="2" fillId="2" borderId="11" xfId="0" applyNumberFormat="1" applyFont="1" applyFill="1" applyBorder="1" applyAlignment="1" applyProtection="1">
      <alignment horizontal="right" vertical="center" wrapText="1"/>
    </xf>
    <xf numFmtId="4" fontId="4" fillId="4" borderId="11" xfId="0" applyNumberFormat="1" applyFont="1" applyFill="1" applyBorder="1" applyAlignment="1" applyProtection="1">
      <alignment horizontal="right" vertical="center" wrapText="1"/>
    </xf>
    <xf numFmtId="4" fontId="4" fillId="4" borderId="11" xfId="0" applyNumberFormat="1" applyFont="1" applyFill="1" applyBorder="1" applyAlignment="1" applyProtection="1">
      <alignment wrapText="1"/>
    </xf>
    <xf numFmtId="4" fontId="4" fillId="0" borderId="11" xfId="0" applyNumberFormat="1" applyFont="1" applyBorder="1" applyAlignment="1" applyProtection="1">
      <alignment wrapText="1"/>
    </xf>
    <xf numFmtId="4" fontId="2" fillId="0" borderId="11" xfId="0" applyNumberFormat="1" applyFont="1" applyBorder="1" applyAlignment="1" applyProtection="1">
      <alignment wrapText="1"/>
    </xf>
    <xf numFmtId="0" fontId="4" fillId="0" borderId="12" xfId="0" applyFont="1" applyBorder="1"/>
    <xf numFmtId="0" fontId="1" fillId="0" borderId="13" xfId="0" applyFont="1" applyBorder="1"/>
    <xf numFmtId="4" fontId="1" fillId="0" borderId="14" xfId="0" applyNumberFormat="1" applyFont="1" applyBorder="1"/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 wrapText="1"/>
    </xf>
    <xf numFmtId="0" fontId="0" fillId="0" borderId="0" xfId="0" applyAlignment="1"/>
    <xf numFmtId="49" fontId="4" fillId="0" borderId="6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5" fontId="6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7" fillId="0" borderId="8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M141"/>
  <sheetViews>
    <sheetView showGridLines="0" tabSelected="1" topLeftCell="A104" zoomScaleNormal="100" workbookViewId="0">
      <selection activeCell="I113" sqref="I113"/>
    </sheetView>
  </sheetViews>
  <sheetFormatPr defaultRowHeight="12.75" customHeight="1" outlineLevelRow="4" x14ac:dyDescent="0.2"/>
  <cols>
    <col min="1" max="1" width="54" customWidth="1"/>
    <col min="2" max="2" width="5.42578125" customWidth="1"/>
    <col min="3" max="3" width="8" customWidth="1"/>
    <col min="4" max="4" width="11.7109375" customWidth="1"/>
    <col min="5" max="5" width="6.140625" customWidth="1"/>
    <col min="6" max="7" width="7.140625" customWidth="1"/>
    <col min="8" max="8" width="8" customWidth="1"/>
    <col min="9" max="9" width="13.140625" customWidth="1"/>
  </cols>
  <sheetData>
    <row r="1" spans="1:13" ht="21" customHeight="1" x14ac:dyDescent="0.25">
      <c r="A1" s="37" t="s">
        <v>143</v>
      </c>
      <c r="B1" s="37"/>
      <c r="C1" s="37"/>
      <c r="D1" s="37"/>
      <c r="E1" s="37"/>
      <c r="F1" s="37"/>
      <c r="G1" s="38"/>
      <c r="H1" s="38"/>
      <c r="I1" s="38"/>
    </row>
    <row r="2" spans="1:13" ht="18.75" customHeight="1" x14ac:dyDescent="0.25">
      <c r="A2" s="18"/>
      <c r="B2" s="17"/>
      <c r="C2" s="39" t="s">
        <v>142</v>
      </c>
      <c r="D2" s="40"/>
      <c r="E2" s="40"/>
      <c r="F2" s="40"/>
      <c r="G2" s="40"/>
      <c r="H2" s="40"/>
      <c r="I2" s="40"/>
    </row>
    <row r="3" spans="1:13" ht="19.5" customHeight="1" x14ac:dyDescent="0.25">
      <c r="A3" s="16"/>
      <c r="B3" s="15"/>
      <c r="C3" s="15"/>
      <c r="D3" s="15"/>
      <c r="E3" s="15"/>
      <c r="F3" s="39" t="s">
        <v>186</v>
      </c>
      <c r="G3" s="40"/>
      <c r="H3" s="40"/>
      <c r="I3" s="40"/>
    </row>
    <row r="4" spans="1:13" ht="20.25" customHeight="1" x14ac:dyDescent="0.2">
      <c r="A4" s="16"/>
      <c r="B4" s="15"/>
      <c r="C4" s="15"/>
      <c r="D4" s="15"/>
      <c r="E4" s="14"/>
      <c r="F4" s="15"/>
      <c r="G4" s="14"/>
      <c r="H4" s="48" t="s">
        <v>210</v>
      </c>
      <c r="I4" s="49"/>
    </row>
    <row r="5" spans="1:13" ht="51" customHeight="1" x14ac:dyDescent="0.2">
      <c r="A5" s="50" t="s">
        <v>182</v>
      </c>
      <c r="B5" s="51"/>
      <c r="C5" s="51"/>
      <c r="D5" s="51"/>
      <c r="E5" s="51"/>
      <c r="F5" s="51"/>
      <c r="G5" s="51"/>
      <c r="H5" s="51"/>
      <c r="I5" s="51"/>
    </row>
    <row r="6" spans="1:13" ht="59.25" customHeight="1" x14ac:dyDescent="0.2">
      <c r="A6" s="52" t="s">
        <v>211</v>
      </c>
      <c r="B6" s="53"/>
      <c r="C6" s="53"/>
      <c r="D6" s="53"/>
      <c r="E6" s="53"/>
      <c r="F6" s="53"/>
      <c r="G6" s="53"/>
      <c r="H6" s="53"/>
      <c r="I6" s="53"/>
    </row>
    <row r="7" spans="1:13" ht="15.75" customHeight="1" thickBot="1" x14ac:dyDescent="0.25">
      <c r="A7" s="56"/>
      <c r="B7" s="56"/>
      <c r="C7" s="56"/>
      <c r="D7" s="56"/>
      <c r="E7" s="56"/>
      <c r="F7" s="56"/>
      <c r="G7" s="56"/>
      <c r="H7" s="54" t="s">
        <v>183</v>
      </c>
      <c r="I7" s="55"/>
      <c r="J7" s="20"/>
    </row>
    <row r="8" spans="1:13" ht="12.75" customHeight="1" x14ac:dyDescent="0.2">
      <c r="A8" s="41" t="s">
        <v>141</v>
      </c>
      <c r="B8" s="43" t="s">
        <v>140</v>
      </c>
      <c r="C8" s="44"/>
      <c r="D8" s="44"/>
      <c r="E8" s="44"/>
      <c r="F8" s="44"/>
      <c r="G8" s="44"/>
      <c r="H8" s="45"/>
      <c r="I8" s="46" t="s">
        <v>144</v>
      </c>
    </row>
    <row r="9" spans="1:13" ht="21" customHeight="1" x14ac:dyDescent="0.2">
      <c r="A9" s="42"/>
      <c r="B9" s="3" t="s">
        <v>139</v>
      </c>
      <c r="C9" s="3" t="s">
        <v>138</v>
      </c>
      <c r="D9" s="3" t="s">
        <v>137</v>
      </c>
      <c r="E9" s="3" t="s">
        <v>136</v>
      </c>
      <c r="F9" s="3" t="s">
        <v>135</v>
      </c>
      <c r="G9" s="3" t="s">
        <v>134</v>
      </c>
      <c r="H9" s="3" t="s">
        <v>133</v>
      </c>
      <c r="I9" s="47"/>
    </row>
    <row r="10" spans="1:13" ht="24" x14ac:dyDescent="0.2">
      <c r="A10" s="8" t="s">
        <v>132</v>
      </c>
      <c r="B10" s="11" t="s">
        <v>3</v>
      </c>
      <c r="C10" s="11"/>
      <c r="D10" s="11"/>
      <c r="E10" s="11"/>
      <c r="F10" s="11"/>
      <c r="G10" s="11"/>
      <c r="H10" s="11"/>
      <c r="I10" s="21">
        <f>I141</f>
        <v>19700935.060000002</v>
      </c>
      <c r="J10" s="19"/>
    </row>
    <row r="11" spans="1:13" ht="21" customHeight="1" outlineLevel="1" x14ac:dyDescent="0.2">
      <c r="A11" s="13" t="s">
        <v>131</v>
      </c>
      <c r="B11" s="12" t="s">
        <v>3</v>
      </c>
      <c r="C11" s="12" t="s">
        <v>130</v>
      </c>
      <c r="D11" s="12"/>
      <c r="E11" s="12"/>
      <c r="F11" s="12"/>
      <c r="G11" s="12"/>
      <c r="H11" s="12"/>
      <c r="I11" s="22">
        <f>I12+I17+I55+I60</f>
        <v>8863104.5500000007</v>
      </c>
      <c r="J11" s="19"/>
      <c r="M11" t="s">
        <v>129</v>
      </c>
    </row>
    <row r="12" spans="1:13" ht="24" outlineLevel="2" x14ac:dyDescent="0.2">
      <c r="A12" s="6" t="s">
        <v>128</v>
      </c>
      <c r="B12" s="9" t="s">
        <v>3</v>
      </c>
      <c r="C12" s="9" t="s">
        <v>126</v>
      </c>
      <c r="D12" s="9"/>
      <c r="E12" s="9"/>
      <c r="F12" s="9"/>
      <c r="G12" s="9"/>
      <c r="H12" s="9"/>
      <c r="I12" s="23">
        <f>I13</f>
        <v>1476114.73</v>
      </c>
      <c r="J12" s="19"/>
    </row>
    <row r="13" spans="1:13" ht="27" customHeight="1" outlineLevel="3" x14ac:dyDescent="0.2">
      <c r="A13" s="4" t="s">
        <v>127</v>
      </c>
      <c r="B13" s="3" t="s">
        <v>3</v>
      </c>
      <c r="C13" s="3" t="s">
        <v>126</v>
      </c>
      <c r="D13" s="3" t="s">
        <v>125</v>
      </c>
      <c r="E13" s="3"/>
      <c r="F13" s="3"/>
      <c r="G13" s="3"/>
      <c r="H13" s="3"/>
      <c r="I13" s="24">
        <f>I14+I16+I15</f>
        <v>1476114.73</v>
      </c>
      <c r="J13" s="19"/>
    </row>
    <row r="14" spans="1:13" outlineLevel="4" x14ac:dyDescent="0.2">
      <c r="A14" s="2" t="s">
        <v>46</v>
      </c>
      <c r="B14" s="1" t="s">
        <v>3</v>
      </c>
      <c r="C14" s="1" t="s">
        <v>126</v>
      </c>
      <c r="D14" s="1" t="s">
        <v>125</v>
      </c>
      <c r="E14" s="1" t="s">
        <v>77</v>
      </c>
      <c r="F14" s="1" t="s">
        <v>44</v>
      </c>
      <c r="G14" s="1" t="s">
        <v>2</v>
      </c>
      <c r="H14" s="1" t="s">
        <v>1</v>
      </c>
      <c r="I14" s="25">
        <v>1128414.3999999999</v>
      </c>
      <c r="J14" s="19"/>
    </row>
    <row r="15" spans="1:13" outlineLevel="4" x14ac:dyDescent="0.2">
      <c r="A15" s="2" t="s">
        <v>177</v>
      </c>
      <c r="B15" s="1" t="s">
        <v>3</v>
      </c>
      <c r="C15" s="1" t="s">
        <v>126</v>
      </c>
      <c r="D15" s="1" t="s">
        <v>125</v>
      </c>
      <c r="E15" s="1" t="s">
        <v>77</v>
      </c>
      <c r="F15" s="1" t="s">
        <v>178</v>
      </c>
      <c r="G15" s="1" t="s">
        <v>2</v>
      </c>
      <c r="H15" s="1" t="s">
        <v>1</v>
      </c>
      <c r="I15" s="25">
        <v>6904.11</v>
      </c>
      <c r="J15" s="19"/>
    </row>
    <row r="16" spans="1:13" ht="39" customHeight="1" outlineLevel="4" x14ac:dyDescent="0.2">
      <c r="A16" s="2" t="s">
        <v>76</v>
      </c>
      <c r="B16" s="1" t="s">
        <v>3</v>
      </c>
      <c r="C16" s="1" t="s">
        <v>126</v>
      </c>
      <c r="D16" s="1" t="s">
        <v>125</v>
      </c>
      <c r="E16" s="1" t="s">
        <v>75</v>
      </c>
      <c r="F16" s="1" t="s">
        <v>40</v>
      </c>
      <c r="G16" s="1" t="s">
        <v>2</v>
      </c>
      <c r="H16" s="1" t="s">
        <v>1</v>
      </c>
      <c r="I16" s="25">
        <v>340796.22</v>
      </c>
      <c r="J16" s="19"/>
    </row>
    <row r="17" spans="1:10" ht="36" outlineLevel="2" x14ac:dyDescent="0.2">
      <c r="A17" s="6" t="s">
        <v>124</v>
      </c>
      <c r="B17" s="9" t="s">
        <v>3</v>
      </c>
      <c r="C17" s="9" t="s">
        <v>106</v>
      </c>
      <c r="D17" s="9"/>
      <c r="E17" s="9"/>
      <c r="F17" s="9"/>
      <c r="G17" s="9"/>
      <c r="H17" s="9"/>
      <c r="I17" s="23">
        <f>I18+I46</f>
        <v>7068094.4100000011</v>
      </c>
      <c r="J17" s="19"/>
    </row>
    <row r="18" spans="1:10" outlineLevel="3" x14ac:dyDescent="0.2">
      <c r="A18" s="6" t="s">
        <v>123</v>
      </c>
      <c r="B18" s="9" t="s">
        <v>3</v>
      </c>
      <c r="C18" s="9" t="s">
        <v>106</v>
      </c>
      <c r="D18" s="9" t="s">
        <v>116</v>
      </c>
      <c r="E18" s="9"/>
      <c r="F18" s="9"/>
      <c r="G18" s="9"/>
      <c r="H18" s="9"/>
      <c r="I18" s="26">
        <f>I20+I24+I26+I28+I30+I31+I32+I34+I36+I37+I38+I39+I40+I41+I44+I21+I23+I27+I33+I29+I19+I25+I45+I35+I22+I43+I42</f>
        <v>6618075.4100000011</v>
      </c>
      <c r="J18" s="19"/>
    </row>
    <row r="19" spans="1:10" outlineLevel="3" x14ac:dyDescent="0.2">
      <c r="A19" s="7" t="s">
        <v>46</v>
      </c>
      <c r="B19" s="5" t="s">
        <v>3</v>
      </c>
      <c r="C19" s="5" t="s">
        <v>106</v>
      </c>
      <c r="D19" s="5" t="s">
        <v>116</v>
      </c>
      <c r="E19" s="5" t="s">
        <v>77</v>
      </c>
      <c r="F19" s="5" t="s">
        <v>44</v>
      </c>
      <c r="G19" s="5" t="s">
        <v>187</v>
      </c>
      <c r="H19" s="5" t="s">
        <v>1</v>
      </c>
      <c r="I19" s="29">
        <v>1502000</v>
      </c>
      <c r="J19" s="19"/>
    </row>
    <row r="20" spans="1:10" outlineLevel="4" x14ac:dyDescent="0.2">
      <c r="A20" s="2" t="s">
        <v>46</v>
      </c>
      <c r="B20" s="1" t="s">
        <v>3</v>
      </c>
      <c r="C20" s="1" t="s">
        <v>106</v>
      </c>
      <c r="D20" s="1" t="s">
        <v>116</v>
      </c>
      <c r="E20" s="1" t="s">
        <v>77</v>
      </c>
      <c r="F20" s="1" t="s">
        <v>44</v>
      </c>
      <c r="G20" s="1" t="s">
        <v>2</v>
      </c>
      <c r="H20" s="1" t="s">
        <v>1</v>
      </c>
      <c r="I20" s="27">
        <v>2670058.7999999998</v>
      </c>
      <c r="J20" s="19"/>
    </row>
    <row r="21" spans="1:10" outlineLevel="4" x14ac:dyDescent="0.2">
      <c r="A21" s="2" t="s">
        <v>46</v>
      </c>
      <c r="B21" s="1" t="s">
        <v>3</v>
      </c>
      <c r="C21" s="1" t="s">
        <v>106</v>
      </c>
      <c r="D21" s="1" t="s">
        <v>116</v>
      </c>
      <c r="E21" s="1" t="s">
        <v>77</v>
      </c>
      <c r="F21" s="1" t="s">
        <v>44</v>
      </c>
      <c r="G21" s="1" t="s">
        <v>176</v>
      </c>
      <c r="H21" s="1" t="s">
        <v>1</v>
      </c>
      <c r="I21" s="27">
        <v>196364.08</v>
      </c>
      <c r="J21" s="19"/>
    </row>
    <row r="22" spans="1:10" outlineLevel="4" x14ac:dyDescent="0.2">
      <c r="A22" s="2" t="s">
        <v>177</v>
      </c>
      <c r="B22" s="1" t="s">
        <v>3</v>
      </c>
      <c r="C22" s="1" t="s">
        <v>106</v>
      </c>
      <c r="D22" s="1" t="s">
        <v>116</v>
      </c>
      <c r="E22" s="1" t="s">
        <v>77</v>
      </c>
      <c r="F22" s="1" t="s">
        <v>178</v>
      </c>
      <c r="G22" s="1" t="s">
        <v>2</v>
      </c>
      <c r="H22" s="1" t="s">
        <v>1</v>
      </c>
      <c r="I22" s="27">
        <v>6407.61</v>
      </c>
      <c r="J22" s="19"/>
    </row>
    <row r="23" spans="1:10" outlineLevel="4" x14ac:dyDescent="0.2">
      <c r="A23" s="2" t="s">
        <v>177</v>
      </c>
      <c r="B23" s="1" t="s">
        <v>3</v>
      </c>
      <c r="C23" s="1" t="s">
        <v>106</v>
      </c>
      <c r="D23" s="1" t="s">
        <v>116</v>
      </c>
      <c r="E23" s="1" t="s">
        <v>77</v>
      </c>
      <c r="F23" s="1" t="s">
        <v>178</v>
      </c>
      <c r="G23" s="1" t="s">
        <v>176</v>
      </c>
      <c r="H23" s="1" t="s">
        <v>1</v>
      </c>
      <c r="I23" s="27">
        <v>13840.71</v>
      </c>
      <c r="J23" s="19"/>
    </row>
    <row r="24" spans="1:10" outlineLevel="4" x14ac:dyDescent="0.2">
      <c r="A24" s="2" t="s">
        <v>122</v>
      </c>
      <c r="B24" s="1" t="s">
        <v>3</v>
      </c>
      <c r="C24" s="1" t="s">
        <v>106</v>
      </c>
      <c r="D24" s="1" t="s">
        <v>116</v>
      </c>
      <c r="E24" s="1" t="s">
        <v>43</v>
      </c>
      <c r="F24" s="1" t="s">
        <v>20</v>
      </c>
      <c r="G24" s="1" t="s">
        <v>2</v>
      </c>
      <c r="H24" s="1" t="s">
        <v>121</v>
      </c>
      <c r="I24" s="27">
        <v>21762</v>
      </c>
      <c r="J24" s="19"/>
    </row>
    <row r="25" spans="1:10" ht="36" outlineLevel="4" x14ac:dyDescent="0.2">
      <c r="A25" s="2" t="s">
        <v>76</v>
      </c>
      <c r="B25" s="1" t="s">
        <v>3</v>
      </c>
      <c r="C25" s="1" t="s">
        <v>106</v>
      </c>
      <c r="D25" s="1" t="s">
        <v>116</v>
      </c>
      <c r="E25" s="1" t="s">
        <v>75</v>
      </c>
      <c r="F25" s="1" t="s">
        <v>40</v>
      </c>
      <c r="G25" s="1" t="s">
        <v>187</v>
      </c>
      <c r="H25" s="1" t="s">
        <v>1</v>
      </c>
      <c r="I25" s="27">
        <v>508700</v>
      </c>
      <c r="J25" s="19"/>
    </row>
    <row r="26" spans="1:10" ht="36" outlineLevel="4" x14ac:dyDescent="0.2">
      <c r="A26" s="2" t="s">
        <v>76</v>
      </c>
      <c r="B26" s="1" t="s">
        <v>3</v>
      </c>
      <c r="C26" s="1" t="s">
        <v>106</v>
      </c>
      <c r="D26" s="1" t="s">
        <v>116</v>
      </c>
      <c r="E26" s="1" t="s">
        <v>75</v>
      </c>
      <c r="F26" s="1" t="s">
        <v>40</v>
      </c>
      <c r="G26" s="1" t="s">
        <v>2</v>
      </c>
      <c r="H26" s="1" t="s">
        <v>1</v>
      </c>
      <c r="I26" s="27">
        <v>707185</v>
      </c>
      <c r="J26" s="19"/>
    </row>
    <row r="27" spans="1:10" ht="36" outlineLevel="4" x14ac:dyDescent="0.2">
      <c r="A27" s="2" t="s">
        <v>76</v>
      </c>
      <c r="B27" s="1" t="s">
        <v>3</v>
      </c>
      <c r="C27" s="1" t="s">
        <v>106</v>
      </c>
      <c r="D27" s="1" t="s">
        <v>116</v>
      </c>
      <c r="E27" s="1" t="s">
        <v>75</v>
      </c>
      <c r="F27" s="1" t="s">
        <v>40</v>
      </c>
      <c r="G27" s="1" t="s">
        <v>176</v>
      </c>
      <c r="H27" s="1" t="s">
        <v>1</v>
      </c>
      <c r="I27" s="27">
        <v>94514.45</v>
      </c>
      <c r="J27" s="19"/>
    </row>
    <row r="28" spans="1:10" outlineLevel="4" x14ac:dyDescent="0.2">
      <c r="A28" s="2" t="s">
        <v>39</v>
      </c>
      <c r="B28" s="1" t="s">
        <v>3</v>
      </c>
      <c r="C28" s="1" t="s">
        <v>106</v>
      </c>
      <c r="D28" s="1" t="s">
        <v>116</v>
      </c>
      <c r="E28" s="1" t="s">
        <v>22</v>
      </c>
      <c r="F28" s="1" t="s">
        <v>38</v>
      </c>
      <c r="G28" s="1" t="s">
        <v>2</v>
      </c>
      <c r="H28" s="1" t="s">
        <v>1</v>
      </c>
      <c r="I28" s="27">
        <v>122823.06</v>
      </c>
      <c r="J28" s="19"/>
    </row>
    <row r="29" spans="1:10" outlineLevel="4" x14ac:dyDescent="0.2">
      <c r="A29" s="2" t="s">
        <v>185</v>
      </c>
      <c r="B29" s="1" t="s">
        <v>3</v>
      </c>
      <c r="C29" s="1" t="s">
        <v>106</v>
      </c>
      <c r="D29" s="1" t="s">
        <v>116</v>
      </c>
      <c r="E29" s="1" t="s">
        <v>22</v>
      </c>
      <c r="F29" s="1" t="s">
        <v>24</v>
      </c>
      <c r="G29" s="1" t="s">
        <v>2</v>
      </c>
      <c r="H29" s="1" t="s">
        <v>26</v>
      </c>
      <c r="I29" s="27">
        <v>17200</v>
      </c>
      <c r="J29" s="19"/>
    </row>
    <row r="30" spans="1:10" outlineLevel="4" x14ac:dyDescent="0.2">
      <c r="A30" s="7" t="s">
        <v>120</v>
      </c>
      <c r="B30" s="1" t="s">
        <v>3</v>
      </c>
      <c r="C30" s="1" t="s">
        <v>106</v>
      </c>
      <c r="D30" s="1" t="s">
        <v>116</v>
      </c>
      <c r="E30" s="1" t="s">
        <v>22</v>
      </c>
      <c r="F30" s="1" t="s">
        <v>20</v>
      </c>
      <c r="G30" s="1" t="s">
        <v>2</v>
      </c>
      <c r="H30" s="1" t="s">
        <v>19</v>
      </c>
      <c r="I30" s="27">
        <v>98468</v>
      </c>
      <c r="J30" s="19"/>
    </row>
    <row r="31" spans="1:10" outlineLevel="4" x14ac:dyDescent="0.2">
      <c r="A31" s="2" t="s">
        <v>119</v>
      </c>
      <c r="B31" s="1" t="s">
        <v>3</v>
      </c>
      <c r="C31" s="1" t="s">
        <v>106</v>
      </c>
      <c r="D31" s="1" t="s">
        <v>116</v>
      </c>
      <c r="E31" s="1" t="s">
        <v>22</v>
      </c>
      <c r="F31" s="1" t="s">
        <v>16</v>
      </c>
      <c r="G31" s="1" t="s">
        <v>2</v>
      </c>
      <c r="H31" s="1" t="s">
        <v>18</v>
      </c>
      <c r="I31" s="27">
        <v>10299</v>
      </c>
      <c r="J31" s="19"/>
    </row>
    <row r="32" spans="1:10" outlineLevel="4" x14ac:dyDescent="0.2">
      <c r="A32" s="2" t="s">
        <v>152</v>
      </c>
      <c r="B32" s="1" t="s">
        <v>3</v>
      </c>
      <c r="C32" s="1" t="s">
        <v>106</v>
      </c>
      <c r="D32" s="1" t="s">
        <v>116</v>
      </c>
      <c r="E32" s="1" t="s">
        <v>22</v>
      </c>
      <c r="F32" s="1" t="s">
        <v>148</v>
      </c>
      <c r="G32" s="1" t="s">
        <v>2</v>
      </c>
      <c r="H32" s="1" t="s">
        <v>13</v>
      </c>
      <c r="I32" s="27">
        <v>8249</v>
      </c>
      <c r="J32" s="19"/>
    </row>
    <row r="33" spans="1:10" outlineLevel="4" x14ac:dyDescent="0.2">
      <c r="A33" s="2" t="s">
        <v>84</v>
      </c>
      <c r="B33" s="1" t="s">
        <v>3</v>
      </c>
      <c r="C33" s="1" t="s">
        <v>106</v>
      </c>
      <c r="D33" s="1" t="s">
        <v>116</v>
      </c>
      <c r="E33" s="1" t="s">
        <v>22</v>
      </c>
      <c r="F33" s="1" t="s">
        <v>149</v>
      </c>
      <c r="G33" s="1" t="s">
        <v>2</v>
      </c>
      <c r="H33" s="1" t="s">
        <v>13</v>
      </c>
      <c r="I33" s="27">
        <v>6700</v>
      </c>
      <c r="J33" s="19"/>
    </row>
    <row r="34" spans="1:10" outlineLevel="4" x14ac:dyDescent="0.2">
      <c r="A34" s="2" t="s">
        <v>39</v>
      </c>
      <c r="B34" s="1" t="s">
        <v>3</v>
      </c>
      <c r="C34" s="1" t="s">
        <v>106</v>
      </c>
      <c r="D34" s="1" t="s">
        <v>116</v>
      </c>
      <c r="E34" s="1" t="s">
        <v>9</v>
      </c>
      <c r="F34" s="1" t="s">
        <v>38</v>
      </c>
      <c r="G34" s="1" t="s">
        <v>2</v>
      </c>
      <c r="H34" s="1" t="s">
        <v>1</v>
      </c>
      <c r="I34" s="27">
        <v>12773.95</v>
      </c>
      <c r="J34" s="19"/>
    </row>
    <row r="35" spans="1:10" outlineLevel="4" x14ac:dyDescent="0.2">
      <c r="A35" s="2" t="s">
        <v>201</v>
      </c>
      <c r="B35" s="1" t="s">
        <v>3</v>
      </c>
      <c r="C35" s="1" t="s">
        <v>106</v>
      </c>
      <c r="D35" s="1" t="s">
        <v>116</v>
      </c>
      <c r="E35" s="1" t="s">
        <v>9</v>
      </c>
      <c r="F35" s="1" t="s">
        <v>202</v>
      </c>
      <c r="G35" s="1" t="s">
        <v>2</v>
      </c>
      <c r="H35" s="1" t="s">
        <v>203</v>
      </c>
      <c r="I35" s="29">
        <v>50056</v>
      </c>
      <c r="J35" s="19"/>
    </row>
    <row r="36" spans="1:10" outlineLevel="4" x14ac:dyDescent="0.2">
      <c r="A36" s="2" t="s">
        <v>34</v>
      </c>
      <c r="B36" s="1" t="s">
        <v>3</v>
      </c>
      <c r="C36" s="1" t="s">
        <v>106</v>
      </c>
      <c r="D36" s="1" t="s">
        <v>116</v>
      </c>
      <c r="E36" s="1" t="s">
        <v>9</v>
      </c>
      <c r="F36" s="1" t="s">
        <v>33</v>
      </c>
      <c r="G36" s="1" t="s">
        <v>2</v>
      </c>
      <c r="H36" s="1" t="s">
        <v>32</v>
      </c>
      <c r="I36" s="27">
        <v>123873.04</v>
      </c>
      <c r="J36" s="19"/>
    </row>
    <row r="37" spans="1:10" outlineLevel="4" x14ac:dyDescent="0.2">
      <c r="A37" s="2" t="s">
        <v>154</v>
      </c>
      <c r="B37" s="1" t="s">
        <v>3</v>
      </c>
      <c r="C37" s="1" t="s">
        <v>106</v>
      </c>
      <c r="D37" s="1" t="s">
        <v>116</v>
      </c>
      <c r="E37" s="1" t="s">
        <v>9</v>
      </c>
      <c r="F37" s="1" t="s">
        <v>24</v>
      </c>
      <c r="G37" s="1" t="s">
        <v>2</v>
      </c>
      <c r="H37" s="1" t="s">
        <v>1</v>
      </c>
      <c r="I37" s="27">
        <v>20137</v>
      </c>
      <c r="J37" s="19"/>
    </row>
    <row r="38" spans="1:10" outlineLevel="4" x14ac:dyDescent="0.2">
      <c r="A38" s="2" t="s">
        <v>155</v>
      </c>
      <c r="B38" s="1" t="s">
        <v>3</v>
      </c>
      <c r="C38" s="1" t="s">
        <v>106</v>
      </c>
      <c r="D38" s="1" t="s">
        <v>116</v>
      </c>
      <c r="E38" s="1" t="s">
        <v>9</v>
      </c>
      <c r="F38" s="1" t="s">
        <v>20</v>
      </c>
      <c r="G38" s="1" t="s">
        <v>2</v>
      </c>
      <c r="H38" s="1" t="s">
        <v>19</v>
      </c>
      <c r="I38" s="27">
        <v>56831.8</v>
      </c>
      <c r="J38" s="19"/>
    </row>
    <row r="39" spans="1:10" outlineLevel="4" x14ac:dyDescent="0.2">
      <c r="A39" s="2" t="s">
        <v>119</v>
      </c>
      <c r="B39" s="1" t="s">
        <v>3</v>
      </c>
      <c r="C39" s="1" t="s">
        <v>106</v>
      </c>
      <c r="D39" s="1" t="s">
        <v>116</v>
      </c>
      <c r="E39" s="1" t="s">
        <v>9</v>
      </c>
      <c r="F39" s="1" t="s">
        <v>16</v>
      </c>
      <c r="G39" s="1" t="s">
        <v>2</v>
      </c>
      <c r="H39" s="1" t="s">
        <v>18</v>
      </c>
      <c r="I39" s="27">
        <v>27099</v>
      </c>
      <c r="J39" s="19"/>
    </row>
    <row r="40" spans="1:10" outlineLevel="4" x14ac:dyDescent="0.2">
      <c r="A40" s="2" t="s">
        <v>118</v>
      </c>
      <c r="B40" s="1" t="s">
        <v>3</v>
      </c>
      <c r="C40" s="1" t="s">
        <v>106</v>
      </c>
      <c r="D40" s="1" t="s">
        <v>116</v>
      </c>
      <c r="E40" s="1" t="s">
        <v>9</v>
      </c>
      <c r="F40" s="1" t="s">
        <v>145</v>
      </c>
      <c r="G40" s="1" t="s">
        <v>2</v>
      </c>
      <c r="H40" s="1" t="s">
        <v>117</v>
      </c>
      <c r="I40" s="27">
        <v>172375</v>
      </c>
      <c r="J40" s="19"/>
    </row>
    <row r="41" spans="1:10" ht="15" customHeight="1" outlineLevel="4" x14ac:dyDescent="0.2">
      <c r="A41" s="2" t="s">
        <v>14</v>
      </c>
      <c r="B41" s="1" t="s">
        <v>3</v>
      </c>
      <c r="C41" s="1" t="s">
        <v>106</v>
      </c>
      <c r="D41" s="1" t="s">
        <v>116</v>
      </c>
      <c r="E41" s="1" t="s">
        <v>9</v>
      </c>
      <c r="F41" s="1" t="s">
        <v>149</v>
      </c>
      <c r="G41" s="1" t="s">
        <v>2</v>
      </c>
      <c r="H41" s="1" t="s">
        <v>13</v>
      </c>
      <c r="I41" s="27">
        <v>129428.77</v>
      </c>
      <c r="J41" s="19"/>
    </row>
    <row r="42" spans="1:10" ht="15" customHeight="1" outlineLevel="4" x14ac:dyDescent="0.2">
      <c r="A42" s="2" t="s">
        <v>14</v>
      </c>
      <c r="B42" s="1" t="s">
        <v>3</v>
      </c>
      <c r="C42" s="1" t="s">
        <v>212</v>
      </c>
      <c r="D42" s="1" t="s">
        <v>116</v>
      </c>
      <c r="E42" s="1" t="s">
        <v>9</v>
      </c>
      <c r="F42" s="1" t="s">
        <v>149</v>
      </c>
      <c r="G42" s="1" t="s">
        <v>176</v>
      </c>
      <c r="H42" s="1" t="s">
        <v>13</v>
      </c>
      <c r="I42" s="27">
        <v>5371.78</v>
      </c>
      <c r="J42" s="19"/>
    </row>
    <row r="43" spans="1:10" ht="15" customHeight="1" outlineLevel="4" x14ac:dyDescent="0.2">
      <c r="A43" s="2" t="s">
        <v>206</v>
      </c>
      <c r="B43" s="1" t="s">
        <v>3</v>
      </c>
      <c r="C43" s="1" t="s">
        <v>106</v>
      </c>
      <c r="D43" s="1" t="s">
        <v>116</v>
      </c>
      <c r="E43" s="1" t="s">
        <v>207</v>
      </c>
      <c r="F43" s="1" t="s">
        <v>146</v>
      </c>
      <c r="G43" s="1" t="s">
        <v>2</v>
      </c>
      <c r="H43" s="1" t="s">
        <v>1</v>
      </c>
      <c r="I43" s="27">
        <v>20277</v>
      </c>
      <c r="J43" s="19"/>
    </row>
    <row r="44" spans="1:10" outlineLevel="4" x14ac:dyDescent="0.2">
      <c r="A44" s="2" t="s">
        <v>153</v>
      </c>
      <c r="B44" s="1" t="s">
        <v>3</v>
      </c>
      <c r="C44" s="1" t="s">
        <v>106</v>
      </c>
      <c r="D44" s="1" t="s">
        <v>116</v>
      </c>
      <c r="E44" s="1" t="s">
        <v>10</v>
      </c>
      <c r="F44" s="1" t="s">
        <v>146</v>
      </c>
      <c r="G44" s="1" t="s">
        <v>2</v>
      </c>
      <c r="H44" s="1" t="s">
        <v>1</v>
      </c>
      <c r="I44" s="27">
        <v>3341</v>
      </c>
      <c r="J44" s="19"/>
    </row>
    <row r="45" spans="1:10" ht="24" outlineLevel="4" x14ac:dyDescent="0.2">
      <c r="A45" s="2" t="s">
        <v>190</v>
      </c>
      <c r="B45" s="1" t="s">
        <v>3</v>
      </c>
      <c r="C45" s="1" t="s">
        <v>106</v>
      </c>
      <c r="D45" s="1" t="s">
        <v>116</v>
      </c>
      <c r="E45" s="1" t="s">
        <v>188</v>
      </c>
      <c r="F45" s="1" t="s">
        <v>189</v>
      </c>
      <c r="G45" s="1" t="s">
        <v>2</v>
      </c>
      <c r="H45" s="1" t="s">
        <v>1</v>
      </c>
      <c r="I45" s="27">
        <v>11939.36</v>
      </c>
      <c r="J45" s="19"/>
    </row>
    <row r="46" spans="1:10" ht="38.25" customHeight="1" outlineLevel="4" x14ac:dyDescent="0.2">
      <c r="A46" s="6" t="s">
        <v>184</v>
      </c>
      <c r="B46" s="9" t="s">
        <v>3</v>
      </c>
      <c r="C46" s="9" t="s">
        <v>106</v>
      </c>
      <c r="D46" s="9" t="s">
        <v>115</v>
      </c>
      <c r="E46" s="9" t="s">
        <v>99</v>
      </c>
      <c r="F46" s="9"/>
      <c r="G46" s="9"/>
      <c r="H46" s="9"/>
      <c r="I46" s="26">
        <f>I47+I49+I51+I53</f>
        <v>450019</v>
      </c>
      <c r="J46" s="19"/>
    </row>
    <row r="47" spans="1:10" ht="24" outlineLevel="3" x14ac:dyDescent="0.2">
      <c r="A47" s="4" t="s">
        <v>114</v>
      </c>
      <c r="B47" s="3" t="s">
        <v>3</v>
      </c>
      <c r="C47" s="3" t="s">
        <v>106</v>
      </c>
      <c r="D47" s="3" t="s">
        <v>113</v>
      </c>
      <c r="E47" s="3"/>
      <c r="F47" s="3"/>
      <c r="G47" s="3"/>
      <c r="H47" s="3"/>
      <c r="I47" s="26">
        <f>I48</f>
        <v>298155</v>
      </c>
      <c r="J47" s="19"/>
    </row>
    <row r="48" spans="1:10" outlineLevel="4" x14ac:dyDescent="0.2">
      <c r="A48" s="2" t="s">
        <v>107</v>
      </c>
      <c r="B48" s="1" t="s">
        <v>3</v>
      </c>
      <c r="C48" s="1" t="s">
        <v>106</v>
      </c>
      <c r="D48" s="1" t="s">
        <v>113</v>
      </c>
      <c r="E48" s="1" t="s">
        <v>104</v>
      </c>
      <c r="F48" s="1" t="s">
        <v>98</v>
      </c>
      <c r="G48" s="1" t="s">
        <v>2</v>
      </c>
      <c r="H48" s="1" t="s">
        <v>1</v>
      </c>
      <c r="I48" s="27">
        <v>298155</v>
      </c>
      <c r="J48" s="19"/>
    </row>
    <row r="49" spans="1:10" ht="24" customHeight="1" outlineLevel="3" x14ac:dyDescent="0.2">
      <c r="A49" s="4" t="s">
        <v>112</v>
      </c>
      <c r="B49" s="3" t="s">
        <v>3</v>
      </c>
      <c r="C49" s="3" t="s">
        <v>106</v>
      </c>
      <c r="D49" s="3" t="s">
        <v>111</v>
      </c>
      <c r="E49" s="3"/>
      <c r="F49" s="3"/>
      <c r="G49" s="3"/>
      <c r="H49" s="3"/>
      <c r="I49" s="28">
        <f>I50</f>
        <v>52440</v>
      </c>
      <c r="J49" s="19"/>
    </row>
    <row r="50" spans="1:10" ht="16.5" customHeight="1" outlineLevel="4" x14ac:dyDescent="0.2">
      <c r="A50" s="2" t="s">
        <v>107</v>
      </c>
      <c r="B50" s="1" t="s">
        <v>3</v>
      </c>
      <c r="C50" s="1" t="s">
        <v>106</v>
      </c>
      <c r="D50" s="1" t="s">
        <v>111</v>
      </c>
      <c r="E50" s="1" t="s">
        <v>104</v>
      </c>
      <c r="F50" s="1" t="s">
        <v>98</v>
      </c>
      <c r="G50" s="1" t="s">
        <v>2</v>
      </c>
      <c r="H50" s="1" t="s">
        <v>1</v>
      </c>
      <c r="I50" s="27">
        <v>52440</v>
      </c>
      <c r="J50" s="19"/>
    </row>
    <row r="51" spans="1:10" ht="48" hidden="1" customHeight="1" outlineLevel="3" x14ac:dyDescent="0.2">
      <c r="A51" s="4" t="s">
        <v>110</v>
      </c>
      <c r="B51" s="3" t="s">
        <v>3</v>
      </c>
      <c r="C51" s="3" t="s">
        <v>106</v>
      </c>
      <c r="D51" s="3" t="s">
        <v>109</v>
      </c>
      <c r="E51" s="3"/>
      <c r="F51" s="3"/>
      <c r="G51" s="3"/>
      <c r="H51" s="3"/>
      <c r="I51" s="28">
        <v>0</v>
      </c>
      <c r="J51" s="19"/>
    </row>
    <row r="52" spans="1:10" ht="12.75" hidden="1" customHeight="1" outlineLevel="4" x14ac:dyDescent="0.2">
      <c r="A52" s="2" t="s">
        <v>107</v>
      </c>
      <c r="B52" s="1" t="s">
        <v>3</v>
      </c>
      <c r="C52" s="1" t="s">
        <v>106</v>
      </c>
      <c r="D52" s="1" t="s">
        <v>109</v>
      </c>
      <c r="E52" s="1" t="s">
        <v>104</v>
      </c>
      <c r="F52" s="1" t="s">
        <v>98</v>
      </c>
      <c r="G52" s="1" t="s">
        <v>2</v>
      </c>
      <c r="H52" s="1" t="s">
        <v>1</v>
      </c>
      <c r="I52" s="27">
        <v>0</v>
      </c>
      <c r="J52" s="19"/>
    </row>
    <row r="53" spans="1:10" ht="48" outlineLevel="3" x14ac:dyDescent="0.2">
      <c r="A53" s="4" t="s">
        <v>108</v>
      </c>
      <c r="B53" s="3" t="s">
        <v>3</v>
      </c>
      <c r="C53" s="3" t="s">
        <v>106</v>
      </c>
      <c r="D53" s="3" t="s">
        <v>105</v>
      </c>
      <c r="E53" s="3"/>
      <c r="F53" s="3"/>
      <c r="G53" s="3"/>
      <c r="H53" s="3"/>
      <c r="I53" s="28">
        <f>I54</f>
        <v>99424</v>
      </c>
      <c r="J53" s="19"/>
    </row>
    <row r="54" spans="1:10" outlineLevel="4" x14ac:dyDescent="0.2">
      <c r="A54" s="2" t="s">
        <v>107</v>
      </c>
      <c r="B54" s="1" t="s">
        <v>3</v>
      </c>
      <c r="C54" s="1" t="s">
        <v>106</v>
      </c>
      <c r="D54" s="1" t="s">
        <v>105</v>
      </c>
      <c r="E54" s="1" t="s">
        <v>104</v>
      </c>
      <c r="F54" s="1" t="s">
        <v>98</v>
      </c>
      <c r="G54" s="1" t="s">
        <v>2</v>
      </c>
      <c r="H54" s="1" t="s">
        <v>1</v>
      </c>
      <c r="I54" s="27">
        <v>99424</v>
      </c>
      <c r="J54" s="19"/>
    </row>
    <row r="55" spans="1:10" ht="24.75" customHeight="1" outlineLevel="2" x14ac:dyDescent="0.2">
      <c r="A55" s="6" t="s">
        <v>103</v>
      </c>
      <c r="B55" s="9" t="s">
        <v>3</v>
      </c>
      <c r="C55" s="9" t="s">
        <v>100</v>
      </c>
      <c r="D55" s="9"/>
      <c r="E55" s="9"/>
      <c r="F55" s="9"/>
      <c r="G55" s="9"/>
      <c r="H55" s="9"/>
      <c r="I55" s="26">
        <f>I56+I58</f>
        <v>97651</v>
      </c>
      <c r="J55" s="19"/>
    </row>
    <row r="56" spans="1:10" ht="38.25" customHeight="1" outlineLevel="2" x14ac:dyDescent="0.2">
      <c r="A56" s="4" t="s">
        <v>102</v>
      </c>
      <c r="B56" s="9" t="s">
        <v>3</v>
      </c>
      <c r="C56" s="9" t="s">
        <v>100</v>
      </c>
      <c r="D56" s="9" t="s">
        <v>175</v>
      </c>
      <c r="E56" s="9"/>
      <c r="F56" s="9"/>
      <c r="G56" s="9"/>
      <c r="H56" s="9"/>
      <c r="I56" s="26">
        <f>I57</f>
        <v>44000</v>
      </c>
      <c r="J56" s="19"/>
    </row>
    <row r="57" spans="1:10" ht="39" customHeight="1" outlineLevel="2" x14ac:dyDescent="0.2">
      <c r="A57" s="2" t="s">
        <v>101</v>
      </c>
      <c r="B57" s="5" t="s">
        <v>3</v>
      </c>
      <c r="C57" s="5" t="s">
        <v>100</v>
      </c>
      <c r="D57" s="5" t="s">
        <v>175</v>
      </c>
      <c r="E57" s="5" t="s">
        <v>104</v>
      </c>
      <c r="F57" s="5" t="s">
        <v>98</v>
      </c>
      <c r="G57" s="5" t="s">
        <v>2</v>
      </c>
      <c r="H57" s="5" t="s">
        <v>1</v>
      </c>
      <c r="I57" s="29">
        <v>44000</v>
      </c>
      <c r="J57" s="19"/>
    </row>
    <row r="58" spans="1:10" ht="24" outlineLevel="3" x14ac:dyDescent="0.2">
      <c r="A58" s="4" t="s">
        <v>151</v>
      </c>
      <c r="B58" s="3" t="s">
        <v>3</v>
      </c>
      <c r="C58" s="3" t="s">
        <v>100</v>
      </c>
      <c r="D58" s="3" t="s">
        <v>171</v>
      </c>
      <c r="E58" s="3"/>
      <c r="F58" s="3"/>
      <c r="G58" s="3"/>
      <c r="H58" s="3"/>
      <c r="I58" s="28">
        <f>I59</f>
        <v>53651</v>
      </c>
      <c r="J58" s="19"/>
    </row>
    <row r="59" spans="1:10" ht="28.5" customHeight="1" outlineLevel="4" x14ac:dyDescent="0.2">
      <c r="A59" s="2" t="s">
        <v>150</v>
      </c>
      <c r="B59" s="1" t="s">
        <v>3</v>
      </c>
      <c r="C59" s="1" t="s">
        <v>100</v>
      </c>
      <c r="D59" s="1" t="s">
        <v>171</v>
      </c>
      <c r="E59" s="1" t="s">
        <v>104</v>
      </c>
      <c r="F59" s="1" t="s">
        <v>98</v>
      </c>
      <c r="G59" s="1" t="s">
        <v>2</v>
      </c>
      <c r="H59" s="1" t="s">
        <v>1</v>
      </c>
      <c r="I59" s="27">
        <v>53651</v>
      </c>
      <c r="J59" s="19"/>
    </row>
    <row r="60" spans="1:10" outlineLevel="2" x14ac:dyDescent="0.2">
      <c r="A60" s="6" t="s">
        <v>97</v>
      </c>
      <c r="B60" s="9" t="s">
        <v>3</v>
      </c>
      <c r="C60" s="9" t="s">
        <v>91</v>
      </c>
      <c r="D60" s="9"/>
      <c r="E60" s="9"/>
      <c r="F60" s="9"/>
      <c r="G60" s="9"/>
      <c r="H60" s="9"/>
      <c r="I60" s="26">
        <f>I61+I65</f>
        <v>221244.41</v>
      </c>
      <c r="J60" s="19"/>
    </row>
    <row r="61" spans="1:10" outlineLevel="3" x14ac:dyDescent="0.2">
      <c r="A61" s="6" t="s">
        <v>96</v>
      </c>
      <c r="B61" s="9" t="s">
        <v>3</v>
      </c>
      <c r="C61" s="9" t="s">
        <v>91</v>
      </c>
      <c r="D61" s="9" t="s">
        <v>93</v>
      </c>
      <c r="E61" s="9"/>
      <c r="F61" s="9"/>
      <c r="G61" s="9"/>
      <c r="H61" s="9"/>
      <c r="I61" s="26">
        <f>I62+I63+I64</f>
        <v>220544.41</v>
      </c>
      <c r="J61" s="19"/>
    </row>
    <row r="62" spans="1:10" outlineLevel="4" x14ac:dyDescent="0.2">
      <c r="A62" s="7" t="s">
        <v>95</v>
      </c>
      <c r="B62" s="5" t="s">
        <v>3</v>
      </c>
      <c r="C62" s="5" t="s">
        <v>91</v>
      </c>
      <c r="D62" s="5" t="s">
        <v>93</v>
      </c>
      <c r="E62" s="5" t="s">
        <v>9</v>
      </c>
      <c r="F62" s="5" t="s">
        <v>20</v>
      </c>
      <c r="G62" s="5" t="s">
        <v>2</v>
      </c>
      <c r="H62" s="5" t="s">
        <v>1</v>
      </c>
      <c r="I62" s="29">
        <v>162078.41</v>
      </c>
      <c r="J62" s="19"/>
    </row>
    <row r="63" spans="1:10" ht="15.75" customHeight="1" outlineLevel="4" x14ac:dyDescent="0.2">
      <c r="A63" s="2" t="s">
        <v>94</v>
      </c>
      <c r="B63" s="1" t="s">
        <v>3</v>
      </c>
      <c r="C63" s="1" t="s">
        <v>91</v>
      </c>
      <c r="D63" s="1" t="s">
        <v>93</v>
      </c>
      <c r="E63" s="1" t="s">
        <v>188</v>
      </c>
      <c r="F63" s="1" t="s">
        <v>191</v>
      </c>
      <c r="G63" s="1" t="s">
        <v>2</v>
      </c>
      <c r="H63" s="1" t="s">
        <v>1</v>
      </c>
      <c r="I63" s="27">
        <v>2466</v>
      </c>
      <c r="J63" s="19"/>
    </row>
    <row r="64" spans="1:10" outlineLevel="4" x14ac:dyDescent="0.2">
      <c r="A64" s="2" t="s">
        <v>156</v>
      </c>
      <c r="B64" s="1" t="s">
        <v>3</v>
      </c>
      <c r="C64" s="1" t="s">
        <v>91</v>
      </c>
      <c r="D64" s="1" t="s">
        <v>93</v>
      </c>
      <c r="E64" s="1" t="s">
        <v>9</v>
      </c>
      <c r="F64" s="1" t="s">
        <v>148</v>
      </c>
      <c r="G64" s="1" t="s">
        <v>2</v>
      </c>
      <c r="H64" s="1" t="s">
        <v>19</v>
      </c>
      <c r="I64" s="27">
        <v>56000</v>
      </c>
      <c r="J64" s="19"/>
    </row>
    <row r="65" spans="1:10" ht="72" outlineLevel="3" x14ac:dyDescent="0.2">
      <c r="A65" s="10" t="s">
        <v>92</v>
      </c>
      <c r="B65" s="3" t="s">
        <v>3</v>
      </c>
      <c r="C65" s="3" t="s">
        <v>91</v>
      </c>
      <c r="D65" s="3" t="s">
        <v>209</v>
      </c>
      <c r="E65" s="3"/>
      <c r="F65" s="3"/>
      <c r="G65" s="3"/>
      <c r="H65" s="3"/>
      <c r="I65" s="28">
        <f>I66</f>
        <v>700</v>
      </c>
      <c r="J65" s="19"/>
    </row>
    <row r="66" spans="1:10" ht="15" customHeight="1" outlineLevel="4" x14ac:dyDescent="0.2">
      <c r="A66" s="2" t="s">
        <v>14</v>
      </c>
      <c r="B66" s="1" t="s">
        <v>3</v>
      </c>
      <c r="C66" s="1" t="s">
        <v>91</v>
      </c>
      <c r="D66" s="1" t="s">
        <v>209</v>
      </c>
      <c r="E66" s="1" t="s">
        <v>9</v>
      </c>
      <c r="F66" s="1" t="s">
        <v>149</v>
      </c>
      <c r="G66" s="1" t="s">
        <v>90</v>
      </c>
      <c r="H66" s="1" t="s">
        <v>13</v>
      </c>
      <c r="I66" s="27">
        <v>700</v>
      </c>
      <c r="J66" s="19"/>
    </row>
    <row r="67" spans="1:10" outlineLevel="1" x14ac:dyDescent="0.2">
      <c r="A67" s="13" t="s">
        <v>89</v>
      </c>
      <c r="B67" s="12" t="s">
        <v>3</v>
      </c>
      <c r="C67" s="12" t="s">
        <v>88</v>
      </c>
      <c r="D67" s="12"/>
      <c r="E67" s="12"/>
      <c r="F67" s="12"/>
      <c r="G67" s="12"/>
      <c r="H67" s="12"/>
      <c r="I67" s="30">
        <f>I68</f>
        <v>184300</v>
      </c>
      <c r="J67" s="19"/>
    </row>
    <row r="68" spans="1:10" ht="16.5" customHeight="1" outlineLevel="2" x14ac:dyDescent="0.2">
      <c r="A68" s="4" t="s">
        <v>87</v>
      </c>
      <c r="B68" s="3" t="s">
        <v>3</v>
      </c>
      <c r="C68" s="3" t="s">
        <v>83</v>
      </c>
      <c r="D68" s="3"/>
      <c r="E68" s="3"/>
      <c r="F68" s="3"/>
      <c r="G68" s="3"/>
      <c r="H68" s="3"/>
      <c r="I68" s="28">
        <f>I69+I72</f>
        <v>184300</v>
      </c>
      <c r="J68" s="19"/>
    </row>
    <row r="69" spans="1:10" ht="24" outlineLevel="3" x14ac:dyDescent="0.2">
      <c r="A69" s="4" t="s">
        <v>86</v>
      </c>
      <c r="B69" s="3" t="s">
        <v>3</v>
      </c>
      <c r="C69" s="3" t="s">
        <v>83</v>
      </c>
      <c r="D69" s="3" t="s">
        <v>208</v>
      </c>
      <c r="E69" s="3"/>
      <c r="F69" s="3"/>
      <c r="G69" s="3"/>
      <c r="H69" s="3"/>
      <c r="I69" s="28">
        <f>I70+I71</f>
        <v>182900</v>
      </c>
      <c r="J69" s="19"/>
    </row>
    <row r="70" spans="1:10" ht="28.5" customHeight="1" outlineLevel="4" x14ac:dyDescent="0.2">
      <c r="A70" s="2" t="s">
        <v>85</v>
      </c>
      <c r="B70" s="1" t="s">
        <v>3</v>
      </c>
      <c r="C70" s="1" t="s">
        <v>83</v>
      </c>
      <c r="D70" s="1" t="s">
        <v>208</v>
      </c>
      <c r="E70" s="1" t="s">
        <v>77</v>
      </c>
      <c r="F70" s="1" t="s">
        <v>44</v>
      </c>
      <c r="G70" s="1" t="s">
        <v>82</v>
      </c>
      <c r="H70" s="1" t="s">
        <v>1</v>
      </c>
      <c r="I70" s="27">
        <v>140476.16</v>
      </c>
      <c r="J70" s="19"/>
    </row>
    <row r="71" spans="1:10" ht="38.25" customHeight="1" outlineLevel="4" x14ac:dyDescent="0.2">
      <c r="A71" s="2" t="s">
        <v>76</v>
      </c>
      <c r="B71" s="1" t="s">
        <v>3</v>
      </c>
      <c r="C71" s="1" t="s">
        <v>83</v>
      </c>
      <c r="D71" s="1" t="s">
        <v>208</v>
      </c>
      <c r="E71" s="1" t="s">
        <v>75</v>
      </c>
      <c r="F71" s="1" t="s">
        <v>40</v>
      </c>
      <c r="G71" s="1" t="s">
        <v>82</v>
      </c>
      <c r="H71" s="1" t="s">
        <v>1</v>
      </c>
      <c r="I71" s="27">
        <v>42423.839999999997</v>
      </c>
      <c r="J71" s="19"/>
    </row>
    <row r="72" spans="1:10" ht="18" customHeight="1" outlineLevel="4" x14ac:dyDescent="0.2">
      <c r="A72" s="2" t="s">
        <v>84</v>
      </c>
      <c r="B72" s="1" t="s">
        <v>3</v>
      </c>
      <c r="C72" s="1" t="s">
        <v>83</v>
      </c>
      <c r="D72" s="1" t="s">
        <v>208</v>
      </c>
      <c r="E72" s="1" t="s">
        <v>9</v>
      </c>
      <c r="F72" s="1" t="s">
        <v>149</v>
      </c>
      <c r="G72" s="1" t="s">
        <v>82</v>
      </c>
      <c r="H72" s="1" t="s">
        <v>1</v>
      </c>
      <c r="I72" s="27">
        <v>1400</v>
      </c>
      <c r="J72" s="19"/>
    </row>
    <row r="73" spans="1:10" ht="13.5" customHeight="1" outlineLevel="1" x14ac:dyDescent="0.2">
      <c r="A73" s="13" t="s">
        <v>81</v>
      </c>
      <c r="B73" s="12" t="s">
        <v>3</v>
      </c>
      <c r="C73" s="12" t="s">
        <v>80</v>
      </c>
      <c r="D73" s="12"/>
      <c r="E73" s="12"/>
      <c r="F73" s="12"/>
      <c r="G73" s="12"/>
      <c r="H73" s="12"/>
      <c r="I73" s="30">
        <f>I74+I79+I84</f>
        <v>3858307.16</v>
      </c>
      <c r="J73" s="19"/>
    </row>
    <row r="74" spans="1:10" outlineLevel="2" x14ac:dyDescent="0.2">
      <c r="A74" s="6" t="s">
        <v>79</v>
      </c>
      <c r="B74" s="9" t="s">
        <v>3</v>
      </c>
      <c r="C74" s="9" t="s">
        <v>73</v>
      </c>
      <c r="D74" s="9"/>
      <c r="E74" s="9"/>
      <c r="F74" s="9"/>
      <c r="G74" s="9"/>
      <c r="H74" s="9"/>
      <c r="I74" s="26">
        <f>I75</f>
        <v>114800</v>
      </c>
      <c r="J74" s="19"/>
    </row>
    <row r="75" spans="1:10" ht="24" outlineLevel="3" x14ac:dyDescent="0.2">
      <c r="A75" s="6" t="s">
        <v>78</v>
      </c>
      <c r="B75" s="9" t="s">
        <v>3</v>
      </c>
      <c r="C75" s="9" t="s">
        <v>73</v>
      </c>
      <c r="D75" s="9" t="s">
        <v>72</v>
      </c>
      <c r="E75" s="9"/>
      <c r="F75" s="9"/>
      <c r="G75" s="9"/>
      <c r="H75" s="9"/>
      <c r="I75" s="26">
        <f>I76+I77+I78</f>
        <v>114800</v>
      </c>
      <c r="J75" s="19"/>
    </row>
    <row r="76" spans="1:10" ht="14.25" customHeight="1" outlineLevel="4" x14ac:dyDescent="0.2">
      <c r="A76" s="7" t="s">
        <v>46</v>
      </c>
      <c r="B76" s="5" t="s">
        <v>3</v>
      </c>
      <c r="C76" s="5" t="s">
        <v>73</v>
      </c>
      <c r="D76" s="5" t="s">
        <v>72</v>
      </c>
      <c r="E76" s="5" t="s">
        <v>77</v>
      </c>
      <c r="F76" s="5" t="s">
        <v>44</v>
      </c>
      <c r="G76" s="5" t="s">
        <v>71</v>
      </c>
      <c r="H76" s="5" t="s">
        <v>1</v>
      </c>
      <c r="I76" s="29">
        <v>83974</v>
      </c>
      <c r="J76" s="19"/>
    </row>
    <row r="77" spans="1:10" ht="39.75" customHeight="1" outlineLevel="4" x14ac:dyDescent="0.2">
      <c r="A77" s="7" t="s">
        <v>76</v>
      </c>
      <c r="B77" s="5" t="s">
        <v>3</v>
      </c>
      <c r="C77" s="5" t="s">
        <v>73</v>
      </c>
      <c r="D77" s="5" t="s">
        <v>72</v>
      </c>
      <c r="E77" s="5" t="s">
        <v>75</v>
      </c>
      <c r="F77" s="5" t="s">
        <v>40</v>
      </c>
      <c r="G77" s="5" t="s">
        <v>71</v>
      </c>
      <c r="H77" s="5" t="s">
        <v>1</v>
      </c>
      <c r="I77" s="29">
        <v>25360</v>
      </c>
      <c r="J77" s="19"/>
    </row>
    <row r="78" spans="1:10" ht="19.5" customHeight="1" outlineLevel="4" x14ac:dyDescent="0.2">
      <c r="A78" s="7" t="s">
        <v>74</v>
      </c>
      <c r="B78" s="5" t="s">
        <v>3</v>
      </c>
      <c r="C78" s="5" t="s">
        <v>73</v>
      </c>
      <c r="D78" s="5" t="s">
        <v>72</v>
      </c>
      <c r="E78" s="5" t="s">
        <v>9</v>
      </c>
      <c r="F78" s="5" t="s">
        <v>149</v>
      </c>
      <c r="G78" s="5" t="s">
        <v>71</v>
      </c>
      <c r="H78" s="5" t="s">
        <v>1</v>
      </c>
      <c r="I78" s="29">
        <v>5466</v>
      </c>
      <c r="J78" s="19"/>
    </row>
    <row r="79" spans="1:10" outlineLevel="2" x14ac:dyDescent="0.2">
      <c r="A79" s="6" t="s">
        <v>70</v>
      </c>
      <c r="B79" s="9" t="s">
        <v>3</v>
      </c>
      <c r="C79" s="9" t="s">
        <v>65</v>
      </c>
      <c r="D79" s="9"/>
      <c r="E79" s="9"/>
      <c r="F79" s="9"/>
      <c r="G79" s="9"/>
      <c r="H79" s="9"/>
      <c r="I79" s="26">
        <f t="shared" ref="I79" si="0">I80</f>
        <v>3482745.16</v>
      </c>
      <c r="J79" s="19"/>
    </row>
    <row r="80" spans="1:10" outlineLevel="3" x14ac:dyDescent="0.2">
      <c r="A80" s="4" t="s">
        <v>69</v>
      </c>
      <c r="B80" s="3" t="s">
        <v>3</v>
      </c>
      <c r="C80" s="3" t="s">
        <v>65</v>
      </c>
      <c r="D80" s="3" t="s">
        <v>68</v>
      </c>
      <c r="E80" s="3"/>
      <c r="F80" s="3"/>
      <c r="G80" s="3"/>
      <c r="H80" s="3"/>
      <c r="I80" s="28">
        <f>I81+I82+I83</f>
        <v>3482745.16</v>
      </c>
      <c r="J80" s="19"/>
    </row>
    <row r="81" spans="1:10" ht="24" outlineLevel="4" x14ac:dyDescent="0.2">
      <c r="A81" s="2" t="s">
        <v>67</v>
      </c>
      <c r="B81" s="1" t="s">
        <v>3</v>
      </c>
      <c r="C81" s="1" t="s">
        <v>65</v>
      </c>
      <c r="D81" s="1" t="s">
        <v>68</v>
      </c>
      <c r="E81" s="1" t="s">
        <v>9</v>
      </c>
      <c r="F81" s="1" t="s">
        <v>24</v>
      </c>
      <c r="G81" s="1" t="s">
        <v>66</v>
      </c>
      <c r="H81" s="1" t="s">
        <v>1</v>
      </c>
      <c r="I81" s="27">
        <v>1225800</v>
      </c>
      <c r="J81" s="19"/>
    </row>
    <row r="82" spans="1:10" outlineLevel="4" x14ac:dyDescent="0.2">
      <c r="A82" s="2" t="s">
        <v>179</v>
      </c>
      <c r="B82" s="1" t="s">
        <v>3</v>
      </c>
      <c r="C82" s="1" t="s">
        <v>65</v>
      </c>
      <c r="D82" s="1" t="s">
        <v>68</v>
      </c>
      <c r="E82" s="1" t="s">
        <v>9</v>
      </c>
      <c r="F82" s="1" t="s">
        <v>24</v>
      </c>
      <c r="G82" s="1" t="s">
        <v>176</v>
      </c>
      <c r="H82" s="1" t="s">
        <v>1</v>
      </c>
      <c r="I82" s="27">
        <v>2106945.16</v>
      </c>
      <c r="J82" s="19"/>
    </row>
    <row r="83" spans="1:10" outlineLevel="4" x14ac:dyDescent="0.2">
      <c r="A83" s="2" t="s">
        <v>179</v>
      </c>
      <c r="B83" s="1" t="s">
        <v>3</v>
      </c>
      <c r="C83" s="1" t="s">
        <v>65</v>
      </c>
      <c r="D83" s="1" t="s">
        <v>68</v>
      </c>
      <c r="E83" s="1" t="s">
        <v>9</v>
      </c>
      <c r="F83" s="1" t="s">
        <v>20</v>
      </c>
      <c r="G83" s="1" t="s">
        <v>176</v>
      </c>
      <c r="H83" s="1" t="s">
        <v>1</v>
      </c>
      <c r="I83" s="27">
        <v>150000</v>
      </c>
      <c r="J83" s="19"/>
    </row>
    <row r="84" spans="1:10" outlineLevel="4" x14ac:dyDescent="0.2">
      <c r="A84" s="4" t="s">
        <v>192</v>
      </c>
      <c r="B84" s="3" t="s">
        <v>3</v>
      </c>
      <c r="C84" s="3" t="s">
        <v>194</v>
      </c>
      <c r="D84" s="3"/>
      <c r="E84" s="3"/>
      <c r="F84" s="3"/>
      <c r="G84" s="3"/>
      <c r="H84" s="3"/>
      <c r="I84" s="28">
        <f>I85</f>
        <v>260762</v>
      </c>
      <c r="J84" s="19"/>
    </row>
    <row r="85" spans="1:10" outlineLevel="4" x14ac:dyDescent="0.2">
      <c r="A85" s="4" t="s">
        <v>192</v>
      </c>
      <c r="B85" s="3" t="s">
        <v>3</v>
      </c>
      <c r="C85" s="3" t="s">
        <v>194</v>
      </c>
      <c r="D85" s="3" t="s">
        <v>195</v>
      </c>
      <c r="E85" s="3"/>
      <c r="F85" s="3"/>
      <c r="G85" s="3"/>
      <c r="H85" s="3"/>
      <c r="I85" s="28">
        <f>I86</f>
        <v>260762</v>
      </c>
      <c r="J85" s="19"/>
    </row>
    <row r="86" spans="1:10" outlineLevel="4" x14ac:dyDescent="0.2">
      <c r="A86" s="2" t="s">
        <v>193</v>
      </c>
      <c r="B86" s="1" t="s">
        <v>3</v>
      </c>
      <c r="C86" s="1" t="s">
        <v>194</v>
      </c>
      <c r="D86" s="1" t="s">
        <v>195</v>
      </c>
      <c r="E86" s="1" t="s">
        <v>9</v>
      </c>
      <c r="F86" s="1" t="s">
        <v>20</v>
      </c>
      <c r="G86" s="1" t="s">
        <v>2</v>
      </c>
      <c r="H86" s="1" t="s">
        <v>1</v>
      </c>
      <c r="I86" s="27">
        <v>260762</v>
      </c>
      <c r="J86" s="19"/>
    </row>
    <row r="87" spans="1:10" outlineLevel="1" x14ac:dyDescent="0.2">
      <c r="A87" s="13" t="s">
        <v>64</v>
      </c>
      <c r="B87" s="12" t="s">
        <v>3</v>
      </c>
      <c r="C87" s="12" t="s">
        <v>63</v>
      </c>
      <c r="D87" s="12"/>
      <c r="E87" s="12"/>
      <c r="F87" s="12"/>
      <c r="G87" s="12"/>
      <c r="H87" s="12"/>
      <c r="I87" s="30">
        <f>I88+I91</f>
        <v>1195187.3399999999</v>
      </c>
      <c r="J87" s="19"/>
    </row>
    <row r="88" spans="1:10" outlineLevel="2" x14ac:dyDescent="0.2">
      <c r="A88" s="6" t="s">
        <v>62</v>
      </c>
      <c r="B88" s="9" t="s">
        <v>3</v>
      </c>
      <c r="C88" s="9" t="s">
        <v>61</v>
      </c>
      <c r="D88" s="9"/>
      <c r="E88" s="9"/>
      <c r="F88" s="9"/>
      <c r="G88" s="9"/>
      <c r="H88" s="9"/>
      <c r="I88" s="26">
        <f>I89+I90</f>
        <v>288385</v>
      </c>
      <c r="J88" s="19"/>
    </row>
    <row r="89" spans="1:10" outlineLevel="2" x14ac:dyDescent="0.2">
      <c r="A89" s="7" t="s">
        <v>52</v>
      </c>
      <c r="B89" s="5" t="s">
        <v>3</v>
      </c>
      <c r="C89" s="5" t="s">
        <v>61</v>
      </c>
      <c r="D89" s="5" t="s">
        <v>180</v>
      </c>
      <c r="E89" s="5" t="s">
        <v>9</v>
      </c>
      <c r="F89" s="5" t="s">
        <v>20</v>
      </c>
      <c r="G89" s="5" t="s">
        <v>2</v>
      </c>
      <c r="H89" s="5" t="s">
        <v>60</v>
      </c>
      <c r="I89" s="29">
        <v>85000</v>
      </c>
      <c r="J89" s="19"/>
    </row>
    <row r="90" spans="1:10" outlineLevel="2" x14ac:dyDescent="0.2">
      <c r="A90" s="7" t="s">
        <v>204</v>
      </c>
      <c r="B90" s="5" t="s">
        <v>3</v>
      </c>
      <c r="C90" s="5" t="s">
        <v>61</v>
      </c>
      <c r="D90" s="5" t="s">
        <v>180</v>
      </c>
      <c r="E90" s="5" t="s">
        <v>9</v>
      </c>
      <c r="F90" s="5" t="s">
        <v>16</v>
      </c>
      <c r="G90" s="5" t="s">
        <v>205</v>
      </c>
      <c r="H90" s="5" t="s">
        <v>18</v>
      </c>
      <c r="I90" s="29">
        <v>203385</v>
      </c>
      <c r="J90" s="19"/>
    </row>
    <row r="91" spans="1:10" outlineLevel="2" x14ac:dyDescent="0.2">
      <c r="A91" s="6" t="s">
        <v>59</v>
      </c>
      <c r="B91" s="9" t="s">
        <v>3</v>
      </c>
      <c r="C91" s="9" t="s">
        <v>54</v>
      </c>
      <c r="D91" s="9"/>
      <c r="E91" s="9"/>
      <c r="F91" s="9"/>
      <c r="G91" s="9"/>
      <c r="H91" s="9"/>
      <c r="I91" s="26">
        <f>I92+I96</f>
        <v>906802.34</v>
      </c>
      <c r="J91" s="19"/>
    </row>
    <row r="92" spans="1:10" outlineLevel="3" x14ac:dyDescent="0.2">
      <c r="A92" s="4" t="s">
        <v>58</v>
      </c>
      <c r="B92" s="1" t="s">
        <v>3</v>
      </c>
      <c r="C92" s="1" t="s">
        <v>54</v>
      </c>
      <c r="D92" s="1" t="s">
        <v>57</v>
      </c>
      <c r="E92" s="1"/>
      <c r="F92" s="1"/>
      <c r="G92" s="1"/>
      <c r="H92" s="1"/>
      <c r="I92" s="27">
        <f>I93+I94+I95</f>
        <v>186536.91</v>
      </c>
      <c r="J92" s="19"/>
    </row>
    <row r="93" spans="1:10" outlineLevel="4" x14ac:dyDescent="0.2">
      <c r="A93" s="2" t="s">
        <v>58</v>
      </c>
      <c r="B93" s="1" t="s">
        <v>3</v>
      </c>
      <c r="C93" s="1" t="s">
        <v>54</v>
      </c>
      <c r="D93" s="1" t="s">
        <v>57</v>
      </c>
      <c r="E93" s="1" t="s">
        <v>9</v>
      </c>
      <c r="F93" s="1" t="s">
        <v>33</v>
      </c>
      <c r="G93" s="1" t="s">
        <v>2</v>
      </c>
      <c r="H93" s="1" t="s">
        <v>56</v>
      </c>
      <c r="I93" s="27">
        <v>136354.22</v>
      </c>
      <c r="J93" s="19"/>
    </row>
    <row r="94" spans="1:10" outlineLevel="4" x14ac:dyDescent="0.2">
      <c r="A94" s="2" t="s">
        <v>58</v>
      </c>
      <c r="B94" s="1" t="s">
        <v>3</v>
      </c>
      <c r="C94" s="1" t="s">
        <v>54</v>
      </c>
      <c r="D94" s="1" t="s">
        <v>57</v>
      </c>
      <c r="E94" s="1" t="s">
        <v>9</v>
      </c>
      <c r="F94" s="1" t="s">
        <v>33</v>
      </c>
      <c r="G94" s="1" t="s">
        <v>176</v>
      </c>
      <c r="H94" s="1" t="s">
        <v>56</v>
      </c>
      <c r="I94" s="27">
        <v>50180.480000000003</v>
      </c>
      <c r="J94" s="19"/>
    </row>
    <row r="95" spans="1:10" outlineLevel="4" x14ac:dyDescent="0.2">
      <c r="A95" s="2" t="s">
        <v>197</v>
      </c>
      <c r="B95" s="1" t="s">
        <v>3</v>
      </c>
      <c r="C95" s="1" t="s">
        <v>54</v>
      </c>
      <c r="D95" s="1" t="s">
        <v>57</v>
      </c>
      <c r="E95" s="1" t="s">
        <v>188</v>
      </c>
      <c r="F95" s="1" t="s">
        <v>196</v>
      </c>
      <c r="G95" s="1" t="s">
        <v>2</v>
      </c>
      <c r="H95" s="1" t="s">
        <v>1</v>
      </c>
      <c r="I95" s="27">
        <v>2.21</v>
      </c>
      <c r="J95" s="19"/>
    </row>
    <row r="96" spans="1:10" outlineLevel="3" x14ac:dyDescent="0.2">
      <c r="A96" s="4" t="s">
        <v>52</v>
      </c>
      <c r="B96" s="3" t="s">
        <v>3</v>
      </c>
      <c r="C96" s="3" t="s">
        <v>54</v>
      </c>
      <c r="D96" s="3" t="s">
        <v>53</v>
      </c>
      <c r="E96" s="3"/>
      <c r="F96" s="3"/>
      <c r="G96" s="3"/>
      <c r="H96" s="3"/>
      <c r="I96" s="28">
        <f>I97+I98+I99</f>
        <v>720265.42999999993</v>
      </c>
      <c r="J96" s="19"/>
    </row>
    <row r="97" spans="1:10" outlineLevel="4" x14ac:dyDescent="0.2">
      <c r="A97" s="2" t="s">
        <v>55</v>
      </c>
      <c r="B97" s="1" t="s">
        <v>3</v>
      </c>
      <c r="C97" s="1" t="s">
        <v>54</v>
      </c>
      <c r="D97" s="1" t="s">
        <v>53</v>
      </c>
      <c r="E97" s="1" t="s">
        <v>9</v>
      </c>
      <c r="F97" s="1" t="s">
        <v>24</v>
      </c>
      <c r="G97" s="1" t="s">
        <v>2</v>
      </c>
      <c r="H97" s="1" t="s">
        <v>19</v>
      </c>
      <c r="I97" s="27">
        <v>494228.92</v>
      </c>
      <c r="J97" s="19"/>
    </row>
    <row r="98" spans="1:10" outlineLevel="4" x14ac:dyDescent="0.2">
      <c r="A98" s="2" t="s">
        <v>55</v>
      </c>
      <c r="B98" s="1" t="s">
        <v>3</v>
      </c>
      <c r="C98" s="1" t="s">
        <v>54</v>
      </c>
      <c r="D98" s="1" t="s">
        <v>53</v>
      </c>
      <c r="E98" s="1" t="s">
        <v>9</v>
      </c>
      <c r="F98" s="1" t="s">
        <v>24</v>
      </c>
      <c r="G98" s="1" t="s">
        <v>176</v>
      </c>
      <c r="H98" s="1" t="s">
        <v>19</v>
      </c>
      <c r="I98" s="27">
        <v>196056.51</v>
      </c>
      <c r="J98" s="19"/>
    </row>
    <row r="99" spans="1:10" outlineLevel="4" x14ac:dyDescent="0.2">
      <c r="A99" s="2" t="s">
        <v>119</v>
      </c>
      <c r="B99" s="1" t="s">
        <v>3</v>
      </c>
      <c r="C99" s="1" t="s">
        <v>54</v>
      </c>
      <c r="D99" s="1" t="s">
        <v>53</v>
      </c>
      <c r="E99" s="1" t="s">
        <v>9</v>
      </c>
      <c r="F99" s="1" t="s">
        <v>16</v>
      </c>
      <c r="G99" s="1" t="s">
        <v>2</v>
      </c>
      <c r="H99" s="1" t="s">
        <v>18</v>
      </c>
      <c r="I99" s="27">
        <v>29980</v>
      </c>
      <c r="J99" s="19"/>
    </row>
    <row r="100" spans="1:10" ht="14.25" customHeight="1" outlineLevel="1" x14ac:dyDescent="0.2">
      <c r="A100" s="13" t="s">
        <v>172</v>
      </c>
      <c r="B100" s="12" t="s">
        <v>3</v>
      </c>
      <c r="C100" s="12" t="s">
        <v>167</v>
      </c>
      <c r="D100" s="12"/>
      <c r="E100" s="12"/>
      <c r="F100" s="12"/>
      <c r="G100" s="12"/>
      <c r="H100" s="12"/>
      <c r="I100" s="31">
        <f>I101</f>
        <v>1219286.3900000001</v>
      </c>
      <c r="J100" s="19"/>
    </row>
    <row r="101" spans="1:10" ht="18" customHeight="1" outlineLevel="2" x14ac:dyDescent="0.2">
      <c r="A101" s="4" t="s">
        <v>166</v>
      </c>
      <c r="B101" s="3" t="s">
        <v>3</v>
      </c>
      <c r="C101" s="3" t="s">
        <v>168</v>
      </c>
      <c r="D101" s="3"/>
      <c r="E101" s="3"/>
      <c r="F101" s="3"/>
      <c r="G101" s="3"/>
      <c r="H101" s="3"/>
      <c r="I101" s="32">
        <f>I103+I104+I102</f>
        <v>1219286.3900000001</v>
      </c>
      <c r="J101" s="19"/>
    </row>
    <row r="102" spans="1:10" ht="18" customHeight="1" outlineLevel="2" x14ac:dyDescent="0.2">
      <c r="A102" s="2" t="s">
        <v>169</v>
      </c>
      <c r="B102" s="1" t="s">
        <v>3</v>
      </c>
      <c r="C102" s="1" t="s">
        <v>168</v>
      </c>
      <c r="D102" s="1" t="s">
        <v>213</v>
      </c>
      <c r="E102" s="1" t="s">
        <v>9</v>
      </c>
      <c r="F102" s="1" t="s">
        <v>20</v>
      </c>
      <c r="G102" s="1" t="s">
        <v>2</v>
      </c>
      <c r="H102" s="1" t="s">
        <v>1</v>
      </c>
      <c r="I102" s="33">
        <v>3.1</v>
      </c>
      <c r="J102" s="19"/>
    </row>
    <row r="103" spans="1:10" ht="18.75" customHeight="1" outlineLevel="3" x14ac:dyDescent="0.2">
      <c r="A103" s="2" t="s">
        <v>169</v>
      </c>
      <c r="B103" s="1" t="s">
        <v>3</v>
      </c>
      <c r="C103" s="1" t="s">
        <v>168</v>
      </c>
      <c r="D103" s="1" t="s">
        <v>170</v>
      </c>
      <c r="E103" s="1" t="s">
        <v>9</v>
      </c>
      <c r="F103" s="1" t="s">
        <v>20</v>
      </c>
      <c r="G103" s="1" t="s">
        <v>2</v>
      </c>
      <c r="H103" s="1" t="s">
        <v>1</v>
      </c>
      <c r="I103" s="33">
        <v>24383.29</v>
      </c>
      <c r="J103" s="19"/>
    </row>
    <row r="104" spans="1:10" ht="16.5" customHeight="1" outlineLevel="4" x14ac:dyDescent="0.2">
      <c r="A104" s="2" t="s">
        <v>169</v>
      </c>
      <c r="B104" s="1" t="s">
        <v>3</v>
      </c>
      <c r="C104" s="1" t="s">
        <v>168</v>
      </c>
      <c r="D104" s="1" t="s">
        <v>170</v>
      </c>
      <c r="E104" s="1" t="s">
        <v>9</v>
      </c>
      <c r="F104" s="1" t="s">
        <v>20</v>
      </c>
      <c r="G104" s="1" t="s">
        <v>90</v>
      </c>
      <c r="H104" s="1" t="s">
        <v>1</v>
      </c>
      <c r="I104" s="33">
        <v>1194900</v>
      </c>
      <c r="J104" s="19"/>
    </row>
    <row r="105" spans="1:10" outlineLevel="4" x14ac:dyDescent="0.2">
      <c r="A105" s="13" t="s">
        <v>173</v>
      </c>
      <c r="B105" s="12" t="s">
        <v>3</v>
      </c>
      <c r="C105" s="12" t="s">
        <v>51</v>
      </c>
      <c r="D105" s="12"/>
      <c r="E105" s="12"/>
      <c r="F105" s="12"/>
      <c r="G105" s="12"/>
      <c r="H105" s="12"/>
      <c r="I105" s="30">
        <f>I106</f>
        <v>27350</v>
      </c>
      <c r="J105" s="19"/>
    </row>
    <row r="106" spans="1:10" ht="27" customHeight="1" outlineLevel="4" x14ac:dyDescent="0.2">
      <c r="A106" s="6" t="s">
        <v>157</v>
      </c>
      <c r="B106" s="9" t="s">
        <v>3</v>
      </c>
      <c r="C106" s="9" t="s">
        <v>159</v>
      </c>
      <c r="D106" s="9"/>
      <c r="E106" s="9"/>
      <c r="F106" s="9"/>
      <c r="G106" s="9"/>
      <c r="H106" s="9"/>
      <c r="I106" s="26">
        <f>I107+I109+I108</f>
        <v>27350</v>
      </c>
      <c r="J106" s="19"/>
    </row>
    <row r="107" spans="1:10" outlineLevel="4" x14ac:dyDescent="0.2">
      <c r="A107" s="7" t="s">
        <v>158</v>
      </c>
      <c r="B107" s="5" t="s">
        <v>3</v>
      </c>
      <c r="C107" s="5" t="s">
        <v>159</v>
      </c>
      <c r="D107" s="5" t="s">
        <v>160</v>
      </c>
      <c r="E107" s="5" t="s">
        <v>9</v>
      </c>
      <c r="F107" s="5" t="s">
        <v>20</v>
      </c>
      <c r="G107" s="5" t="s">
        <v>2</v>
      </c>
      <c r="H107" s="5" t="s">
        <v>1</v>
      </c>
      <c r="I107" s="29">
        <v>20000</v>
      </c>
      <c r="J107" s="19"/>
    </row>
    <row r="108" spans="1:10" outlineLevel="4" x14ac:dyDescent="0.2">
      <c r="A108" s="7" t="s">
        <v>158</v>
      </c>
      <c r="B108" s="5" t="s">
        <v>3</v>
      </c>
      <c r="C108" s="5" t="s">
        <v>159</v>
      </c>
      <c r="D108" s="5" t="s">
        <v>116</v>
      </c>
      <c r="E108" s="5" t="s">
        <v>9</v>
      </c>
      <c r="F108" s="5" t="s">
        <v>20</v>
      </c>
      <c r="G108" s="5" t="s">
        <v>176</v>
      </c>
      <c r="H108" s="5" t="s">
        <v>1</v>
      </c>
      <c r="I108" s="29">
        <v>5350</v>
      </c>
      <c r="J108" s="19"/>
    </row>
    <row r="109" spans="1:10" outlineLevel="4" x14ac:dyDescent="0.2">
      <c r="A109" s="7" t="s">
        <v>158</v>
      </c>
      <c r="B109" s="5" t="s">
        <v>3</v>
      </c>
      <c r="C109" s="5" t="s">
        <v>159</v>
      </c>
      <c r="D109" s="5" t="s">
        <v>11</v>
      </c>
      <c r="E109" s="5" t="s">
        <v>9</v>
      </c>
      <c r="F109" s="5" t="s">
        <v>20</v>
      </c>
      <c r="G109" s="5" t="s">
        <v>2</v>
      </c>
      <c r="H109" s="5" t="s">
        <v>1</v>
      </c>
      <c r="I109" s="29">
        <v>2000</v>
      </c>
      <c r="J109" s="19"/>
    </row>
    <row r="110" spans="1:10" outlineLevel="1" x14ac:dyDescent="0.2">
      <c r="A110" s="13" t="s">
        <v>50</v>
      </c>
      <c r="B110" s="12" t="s">
        <v>3</v>
      </c>
      <c r="C110" s="12" t="s">
        <v>49</v>
      </c>
      <c r="D110" s="12"/>
      <c r="E110" s="12"/>
      <c r="F110" s="12"/>
      <c r="G110" s="12"/>
      <c r="H110" s="12"/>
      <c r="I110" s="30">
        <f t="shared" ref="I110" si="1">I111</f>
        <v>4181319.62</v>
      </c>
      <c r="J110" s="19"/>
    </row>
    <row r="111" spans="1:10" outlineLevel="2" x14ac:dyDescent="0.2">
      <c r="A111" s="6" t="s">
        <v>48</v>
      </c>
      <c r="B111" s="9" t="s">
        <v>3</v>
      </c>
      <c r="C111" s="9" t="s">
        <v>12</v>
      </c>
      <c r="D111" s="9"/>
      <c r="E111" s="9"/>
      <c r="F111" s="9"/>
      <c r="G111" s="9"/>
      <c r="H111" s="9"/>
      <c r="I111" s="26">
        <f>I112+I113</f>
        <v>4181319.62</v>
      </c>
      <c r="J111" s="19"/>
    </row>
    <row r="112" spans="1:10" outlineLevel="3" x14ac:dyDescent="0.2">
      <c r="A112" s="4" t="s">
        <v>47</v>
      </c>
      <c r="B112" s="3" t="s">
        <v>3</v>
      </c>
      <c r="C112" s="3" t="s">
        <v>12</v>
      </c>
      <c r="D112" s="3" t="s">
        <v>11</v>
      </c>
      <c r="E112" s="3"/>
      <c r="F112" s="3"/>
      <c r="G112" s="3"/>
      <c r="H112" s="3"/>
      <c r="I112" s="28">
        <f>I115+I116+I117+I122+I123+I125+I127+I128+I130+I131+I134+I133+I119+I118+I124+I129+I132+I135+I136+I137+I120+I114+I121</f>
        <v>4125319.62</v>
      </c>
      <c r="J112" s="19"/>
    </row>
    <row r="113" spans="1:10" ht="30" customHeight="1" outlineLevel="3" x14ac:dyDescent="0.2">
      <c r="A113" s="2" t="s">
        <v>198</v>
      </c>
      <c r="B113" s="1" t="s">
        <v>3</v>
      </c>
      <c r="C113" s="1" t="s">
        <v>12</v>
      </c>
      <c r="D113" s="1" t="s">
        <v>199</v>
      </c>
      <c r="E113" s="1" t="s">
        <v>9</v>
      </c>
      <c r="F113" s="1" t="s">
        <v>24</v>
      </c>
      <c r="G113" s="1" t="s">
        <v>90</v>
      </c>
      <c r="H113" s="1" t="s">
        <v>1</v>
      </c>
      <c r="I113" s="27">
        <v>56000</v>
      </c>
      <c r="J113" s="19"/>
    </row>
    <row r="114" spans="1:10" outlineLevel="3" x14ac:dyDescent="0.2">
      <c r="A114" s="2" t="s">
        <v>46</v>
      </c>
      <c r="B114" s="1" t="s">
        <v>3</v>
      </c>
      <c r="C114" s="1" t="s">
        <v>12</v>
      </c>
      <c r="D114" s="1" t="s">
        <v>11</v>
      </c>
      <c r="E114" s="1" t="s">
        <v>45</v>
      </c>
      <c r="F114" s="1" t="s">
        <v>44</v>
      </c>
      <c r="G114" s="1" t="s">
        <v>187</v>
      </c>
      <c r="H114" s="1" t="s">
        <v>1</v>
      </c>
      <c r="I114" s="27">
        <v>577800</v>
      </c>
      <c r="J114" s="19"/>
    </row>
    <row r="115" spans="1:10" outlineLevel="4" x14ac:dyDescent="0.2">
      <c r="A115" s="2" t="s">
        <v>46</v>
      </c>
      <c r="B115" s="1" t="s">
        <v>3</v>
      </c>
      <c r="C115" s="1" t="s">
        <v>12</v>
      </c>
      <c r="D115" s="1" t="s">
        <v>11</v>
      </c>
      <c r="E115" s="1" t="s">
        <v>45</v>
      </c>
      <c r="F115" s="1" t="s">
        <v>44</v>
      </c>
      <c r="G115" s="1" t="s">
        <v>2</v>
      </c>
      <c r="H115" s="1" t="s">
        <v>1</v>
      </c>
      <c r="I115" s="29">
        <v>950113.74</v>
      </c>
      <c r="J115" s="19"/>
    </row>
    <row r="116" spans="1:10" ht="12.75" customHeight="1" outlineLevel="4" x14ac:dyDescent="0.2">
      <c r="A116" s="2" t="s">
        <v>42</v>
      </c>
      <c r="B116" s="1" t="s">
        <v>3</v>
      </c>
      <c r="C116" s="1" t="s">
        <v>12</v>
      </c>
      <c r="D116" s="1" t="s">
        <v>11</v>
      </c>
      <c r="E116" s="1" t="s">
        <v>41</v>
      </c>
      <c r="F116" s="1" t="s">
        <v>40</v>
      </c>
      <c r="G116" s="1" t="s">
        <v>2</v>
      </c>
      <c r="H116" s="1" t="s">
        <v>1</v>
      </c>
      <c r="I116" s="27">
        <v>461430.57</v>
      </c>
      <c r="J116" s="19"/>
    </row>
    <row r="117" spans="1:10" outlineLevel="4" x14ac:dyDescent="0.2">
      <c r="A117" s="2" t="s">
        <v>39</v>
      </c>
      <c r="B117" s="1" t="s">
        <v>3</v>
      </c>
      <c r="C117" s="1" t="s">
        <v>12</v>
      </c>
      <c r="D117" s="1" t="s">
        <v>11</v>
      </c>
      <c r="E117" s="1" t="s">
        <v>22</v>
      </c>
      <c r="F117" s="1" t="s">
        <v>38</v>
      </c>
      <c r="G117" s="1" t="s">
        <v>2</v>
      </c>
      <c r="H117" s="1" t="s">
        <v>37</v>
      </c>
      <c r="I117" s="27">
        <v>26615.279999999999</v>
      </c>
      <c r="J117" s="19"/>
    </row>
    <row r="118" spans="1:10" outlineLevel="4" x14ac:dyDescent="0.2">
      <c r="A118" s="2" t="s">
        <v>39</v>
      </c>
      <c r="B118" s="1" t="s">
        <v>3</v>
      </c>
      <c r="C118" s="1" t="s">
        <v>12</v>
      </c>
      <c r="D118" s="1" t="s">
        <v>11</v>
      </c>
      <c r="E118" s="1" t="s">
        <v>22</v>
      </c>
      <c r="F118" s="1" t="s">
        <v>38</v>
      </c>
      <c r="G118" s="1" t="s">
        <v>176</v>
      </c>
      <c r="H118" s="1" t="s">
        <v>181</v>
      </c>
      <c r="I118" s="27">
        <v>9940.77</v>
      </c>
      <c r="J118" s="19"/>
    </row>
    <row r="119" spans="1:10" outlineLevel="4" x14ac:dyDescent="0.2">
      <c r="A119" s="2" t="s">
        <v>23</v>
      </c>
      <c r="B119" s="1" t="s">
        <v>3</v>
      </c>
      <c r="C119" s="1" t="s">
        <v>12</v>
      </c>
      <c r="D119" s="1" t="s">
        <v>11</v>
      </c>
      <c r="E119" s="1" t="s">
        <v>22</v>
      </c>
      <c r="F119" s="1" t="s">
        <v>20</v>
      </c>
      <c r="G119" s="1" t="s">
        <v>2</v>
      </c>
      <c r="H119" s="1" t="s">
        <v>19</v>
      </c>
      <c r="I119" s="27">
        <v>7780</v>
      </c>
      <c r="J119" s="19"/>
    </row>
    <row r="120" spans="1:10" outlineLevel="4" x14ac:dyDescent="0.2">
      <c r="A120" s="2" t="s">
        <v>84</v>
      </c>
      <c r="B120" s="1" t="s">
        <v>3</v>
      </c>
      <c r="C120" s="1" t="s">
        <v>12</v>
      </c>
      <c r="D120" s="1" t="s">
        <v>11</v>
      </c>
      <c r="E120" s="1" t="s">
        <v>22</v>
      </c>
      <c r="F120" s="1" t="s">
        <v>149</v>
      </c>
      <c r="G120" s="1" t="s">
        <v>2</v>
      </c>
      <c r="H120" s="1" t="s">
        <v>1</v>
      </c>
      <c r="I120" s="29">
        <v>1500</v>
      </c>
      <c r="J120" s="19"/>
    </row>
    <row r="121" spans="1:10" outlineLevel="4" x14ac:dyDescent="0.2">
      <c r="A121" s="2" t="s">
        <v>200</v>
      </c>
      <c r="B121" s="1" t="s">
        <v>3</v>
      </c>
      <c r="C121" s="1" t="s">
        <v>12</v>
      </c>
      <c r="D121" s="1" t="s">
        <v>11</v>
      </c>
      <c r="E121" s="1" t="s">
        <v>9</v>
      </c>
      <c r="F121" s="1" t="s">
        <v>33</v>
      </c>
      <c r="G121" s="1" t="s">
        <v>187</v>
      </c>
      <c r="H121" s="1" t="s">
        <v>35</v>
      </c>
      <c r="I121" s="29">
        <v>281000</v>
      </c>
      <c r="J121" s="19"/>
    </row>
    <row r="122" spans="1:10" outlineLevel="4" x14ac:dyDescent="0.2">
      <c r="A122" s="2" t="s">
        <v>36</v>
      </c>
      <c r="B122" s="1" t="s">
        <v>3</v>
      </c>
      <c r="C122" s="1" t="s">
        <v>12</v>
      </c>
      <c r="D122" s="1" t="s">
        <v>11</v>
      </c>
      <c r="E122" s="1" t="s">
        <v>9</v>
      </c>
      <c r="F122" s="1" t="s">
        <v>33</v>
      </c>
      <c r="G122" s="1" t="s">
        <v>2</v>
      </c>
      <c r="H122" s="1" t="s">
        <v>35</v>
      </c>
      <c r="I122" s="27">
        <v>396055.61</v>
      </c>
      <c r="J122" s="19"/>
    </row>
    <row r="123" spans="1:10" outlineLevel="4" x14ac:dyDescent="0.2">
      <c r="A123" s="2" t="s">
        <v>34</v>
      </c>
      <c r="B123" s="1" t="s">
        <v>3</v>
      </c>
      <c r="C123" s="1" t="s">
        <v>12</v>
      </c>
      <c r="D123" s="1" t="s">
        <v>11</v>
      </c>
      <c r="E123" s="1" t="s">
        <v>9</v>
      </c>
      <c r="F123" s="1" t="s">
        <v>33</v>
      </c>
      <c r="G123" s="1" t="s">
        <v>2</v>
      </c>
      <c r="H123" s="1" t="s">
        <v>32</v>
      </c>
      <c r="I123" s="27">
        <v>3649.05</v>
      </c>
      <c r="J123" s="19"/>
    </row>
    <row r="124" spans="1:10" outlineLevel="4" x14ac:dyDescent="0.2">
      <c r="A124" s="2" t="s">
        <v>36</v>
      </c>
      <c r="B124" s="1" t="s">
        <v>3</v>
      </c>
      <c r="C124" s="1" t="s">
        <v>12</v>
      </c>
      <c r="D124" s="1" t="s">
        <v>11</v>
      </c>
      <c r="E124" s="1" t="s">
        <v>9</v>
      </c>
      <c r="F124" s="1" t="s">
        <v>33</v>
      </c>
      <c r="G124" s="1" t="s">
        <v>176</v>
      </c>
      <c r="H124" s="1" t="s">
        <v>35</v>
      </c>
      <c r="I124" s="27">
        <v>390188.06</v>
      </c>
      <c r="J124" s="19"/>
    </row>
    <row r="125" spans="1:10" outlineLevel="4" x14ac:dyDescent="0.2">
      <c r="A125" s="2" t="s">
        <v>31</v>
      </c>
      <c r="B125" s="1" t="s">
        <v>3</v>
      </c>
      <c r="C125" s="1" t="s">
        <v>12</v>
      </c>
      <c r="D125" s="1" t="s">
        <v>11</v>
      </c>
      <c r="E125" s="1" t="s">
        <v>9</v>
      </c>
      <c r="F125" s="1" t="s">
        <v>24</v>
      </c>
      <c r="G125" s="1" t="s">
        <v>2</v>
      </c>
      <c r="H125" s="1" t="s">
        <v>1</v>
      </c>
      <c r="I125" s="27">
        <v>183507.4</v>
      </c>
      <c r="J125" s="19"/>
    </row>
    <row r="126" spans="1:10" ht="5.25" hidden="1" customHeight="1" outlineLevel="4" x14ac:dyDescent="0.2">
      <c r="A126" s="2" t="s">
        <v>30</v>
      </c>
      <c r="B126" s="1" t="s">
        <v>3</v>
      </c>
      <c r="C126" s="1" t="s">
        <v>12</v>
      </c>
      <c r="D126" s="1" t="s">
        <v>11</v>
      </c>
      <c r="E126" s="1" t="s">
        <v>9</v>
      </c>
      <c r="F126" s="1" t="s">
        <v>24</v>
      </c>
      <c r="G126" s="1" t="s">
        <v>2</v>
      </c>
      <c r="H126" s="1" t="s">
        <v>29</v>
      </c>
      <c r="I126" s="27">
        <v>0</v>
      </c>
      <c r="J126" s="19"/>
    </row>
    <row r="127" spans="1:10" outlineLevel="4" x14ac:dyDescent="0.2">
      <c r="A127" s="2" t="s">
        <v>28</v>
      </c>
      <c r="B127" s="1" t="s">
        <v>3</v>
      </c>
      <c r="C127" s="1" t="s">
        <v>12</v>
      </c>
      <c r="D127" s="1" t="s">
        <v>11</v>
      </c>
      <c r="E127" s="1" t="s">
        <v>9</v>
      </c>
      <c r="F127" s="1" t="s">
        <v>24</v>
      </c>
      <c r="G127" s="1" t="s">
        <v>2</v>
      </c>
      <c r="H127" s="1" t="s">
        <v>27</v>
      </c>
      <c r="I127" s="27">
        <v>25420</v>
      </c>
      <c r="J127" s="19"/>
    </row>
    <row r="128" spans="1:10" ht="36" outlineLevel="4" x14ac:dyDescent="0.2">
      <c r="A128" s="2" t="s">
        <v>25</v>
      </c>
      <c r="B128" s="1" t="s">
        <v>3</v>
      </c>
      <c r="C128" s="1" t="s">
        <v>12</v>
      </c>
      <c r="D128" s="1" t="s">
        <v>11</v>
      </c>
      <c r="E128" s="1" t="s">
        <v>9</v>
      </c>
      <c r="F128" s="1" t="s">
        <v>24</v>
      </c>
      <c r="G128" s="1" t="s">
        <v>2</v>
      </c>
      <c r="H128" s="1" t="s">
        <v>19</v>
      </c>
      <c r="I128" s="27">
        <v>18450</v>
      </c>
      <c r="J128" s="19"/>
    </row>
    <row r="129" spans="1:10" outlineLevel="4" x14ac:dyDescent="0.2">
      <c r="A129" s="2" t="s">
        <v>31</v>
      </c>
      <c r="B129" s="1" t="s">
        <v>3</v>
      </c>
      <c r="C129" s="1" t="s">
        <v>12</v>
      </c>
      <c r="D129" s="1" t="s">
        <v>11</v>
      </c>
      <c r="E129" s="1" t="s">
        <v>9</v>
      </c>
      <c r="F129" s="1" t="s">
        <v>24</v>
      </c>
      <c r="G129" s="1" t="s">
        <v>176</v>
      </c>
      <c r="H129" s="1" t="s">
        <v>1</v>
      </c>
      <c r="I129" s="27">
        <v>20000</v>
      </c>
      <c r="J129" s="19"/>
    </row>
    <row r="130" spans="1:10" outlineLevel="4" x14ac:dyDescent="0.2">
      <c r="A130" s="2" t="s">
        <v>161</v>
      </c>
      <c r="B130" s="1" t="s">
        <v>3</v>
      </c>
      <c r="C130" s="1" t="s">
        <v>12</v>
      </c>
      <c r="D130" s="1" t="s">
        <v>11</v>
      </c>
      <c r="E130" s="1" t="s">
        <v>9</v>
      </c>
      <c r="F130" s="1" t="s">
        <v>20</v>
      </c>
      <c r="G130" s="1" t="s">
        <v>2</v>
      </c>
      <c r="H130" s="1" t="s">
        <v>1</v>
      </c>
      <c r="I130" s="27">
        <v>18119.89</v>
      </c>
      <c r="J130" s="19"/>
    </row>
    <row r="131" spans="1:10" outlineLevel="4" x14ac:dyDescent="0.2">
      <c r="A131" s="2" t="s">
        <v>21</v>
      </c>
      <c r="B131" s="1" t="s">
        <v>3</v>
      </c>
      <c r="C131" s="1" t="s">
        <v>12</v>
      </c>
      <c r="D131" s="1" t="s">
        <v>11</v>
      </c>
      <c r="E131" s="1" t="s">
        <v>9</v>
      </c>
      <c r="F131" s="1" t="s">
        <v>20</v>
      </c>
      <c r="G131" s="1" t="s">
        <v>2</v>
      </c>
      <c r="H131" s="1" t="s">
        <v>19</v>
      </c>
      <c r="I131" s="27">
        <v>62546.53</v>
      </c>
      <c r="J131" s="19"/>
    </row>
    <row r="132" spans="1:10" outlineLevel="4" x14ac:dyDescent="0.2">
      <c r="A132" s="2" t="s">
        <v>161</v>
      </c>
      <c r="B132" s="1" t="s">
        <v>3</v>
      </c>
      <c r="C132" s="1" t="s">
        <v>12</v>
      </c>
      <c r="D132" s="1" t="s">
        <v>11</v>
      </c>
      <c r="E132" s="1" t="s">
        <v>9</v>
      </c>
      <c r="F132" s="1" t="s">
        <v>20</v>
      </c>
      <c r="G132" s="1" t="s">
        <v>176</v>
      </c>
      <c r="H132" s="1" t="s">
        <v>1</v>
      </c>
      <c r="I132" s="27">
        <v>20000</v>
      </c>
      <c r="J132" s="19"/>
    </row>
    <row r="133" spans="1:10" outlineLevel="4" x14ac:dyDescent="0.2">
      <c r="A133" s="2" t="s">
        <v>17</v>
      </c>
      <c r="B133" s="1" t="s">
        <v>3</v>
      </c>
      <c r="C133" s="1" t="s">
        <v>12</v>
      </c>
      <c r="D133" s="1" t="s">
        <v>11</v>
      </c>
      <c r="E133" s="1" t="s">
        <v>9</v>
      </c>
      <c r="F133" s="1" t="s">
        <v>16</v>
      </c>
      <c r="G133" s="1" t="s">
        <v>2</v>
      </c>
      <c r="H133" s="1" t="s">
        <v>15</v>
      </c>
      <c r="I133" s="27">
        <v>18620</v>
      </c>
      <c r="J133" s="19"/>
    </row>
    <row r="134" spans="1:10" outlineLevel="4" x14ac:dyDescent="0.2">
      <c r="A134" s="2" t="s">
        <v>84</v>
      </c>
      <c r="B134" s="1" t="s">
        <v>3</v>
      </c>
      <c r="C134" s="1" t="s">
        <v>12</v>
      </c>
      <c r="D134" s="1" t="s">
        <v>11</v>
      </c>
      <c r="E134" s="1" t="s">
        <v>9</v>
      </c>
      <c r="F134" s="1" t="s">
        <v>149</v>
      </c>
      <c r="G134" s="1" t="s">
        <v>2</v>
      </c>
      <c r="H134" s="1" t="s">
        <v>13</v>
      </c>
      <c r="I134" s="27">
        <v>12685</v>
      </c>
      <c r="J134" s="19"/>
    </row>
    <row r="135" spans="1:10" outlineLevel="4" x14ac:dyDescent="0.2">
      <c r="A135" s="2" t="s">
        <v>84</v>
      </c>
      <c r="B135" s="1" t="s">
        <v>3</v>
      </c>
      <c r="C135" s="1" t="s">
        <v>12</v>
      </c>
      <c r="D135" s="1" t="s">
        <v>11</v>
      </c>
      <c r="E135" s="1" t="s">
        <v>9</v>
      </c>
      <c r="F135" s="1" t="s">
        <v>149</v>
      </c>
      <c r="G135" s="1" t="s">
        <v>176</v>
      </c>
      <c r="H135" s="1" t="s">
        <v>13</v>
      </c>
      <c r="I135" s="27">
        <v>10000</v>
      </c>
      <c r="J135" s="19"/>
    </row>
    <row r="136" spans="1:10" ht="15.75" customHeight="1" outlineLevel="4" x14ac:dyDescent="0.2">
      <c r="A136" s="7" t="s">
        <v>162</v>
      </c>
      <c r="B136" s="1" t="s">
        <v>3</v>
      </c>
      <c r="C136" s="1" t="s">
        <v>12</v>
      </c>
      <c r="D136" s="1" t="s">
        <v>164</v>
      </c>
      <c r="E136" s="1" t="s">
        <v>9</v>
      </c>
      <c r="F136" s="1" t="s">
        <v>16</v>
      </c>
      <c r="G136" s="1" t="s">
        <v>165</v>
      </c>
      <c r="H136" s="1" t="s">
        <v>1</v>
      </c>
      <c r="I136" s="27">
        <v>618000</v>
      </c>
      <c r="J136" s="19"/>
    </row>
    <row r="137" spans="1:10" outlineLevel="4" x14ac:dyDescent="0.2">
      <c r="A137" s="7" t="s">
        <v>163</v>
      </c>
      <c r="B137" s="1" t="s">
        <v>3</v>
      </c>
      <c r="C137" s="1" t="s">
        <v>12</v>
      </c>
      <c r="D137" s="1" t="s">
        <v>164</v>
      </c>
      <c r="E137" s="1" t="s">
        <v>9</v>
      </c>
      <c r="F137" s="1" t="s">
        <v>16</v>
      </c>
      <c r="G137" s="1" t="s">
        <v>176</v>
      </c>
      <c r="H137" s="1" t="s">
        <v>1</v>
      </c>
      <c r="I137" s="27">
        <v>11897.72</v>
      </c>
      <c r="J137" s="19"/>
    </row>
    <row r="138" spans="1:10" ht="18.75" customHeight="1" outlineLevel="1" x14ac:dyDescent="0.2">
      <c r="A138" s="13" t="s">
        <v>174</v>
      </c>
      <c r="B138" s="12" t="s">
        <v>3</v>
      </c>
      <c r="C138" s="12" t="s">
        <v>6</v>
      </c>
      <c r="D138" s="12"/>
      <c r="E138" s="12"/>
      <c r="F138" s="12"/>
      <c r="G138" s="12"/>
      <c r="H138" s="12"/>
      <c r="I138" s="30">
        <f t="shared" ref="I138:I139" si="2">I139</f>
        <v>172080</v>
      </c>
      <c r="J138" s="19"/>
    </row>
    <row r="139" spans="1:10" outlineLevel="2" x14ac:dyDescent="0.2">
      <c r="A139" s="2" t="s">
        <v>8</v>
      </c>
      <c r="B139" s="1" t="s">
        <v>3</v>
      </c>
      <c r="C139" s="1" t="s">
        <v>6</v>
      </c>
      <c r="D139" s="1"/>
      <c r="E139" s="1"/>
      <c r="F139" s="1"/>
      <c r="G139" s="1"/>
      <c r="H139" s="1"/>
      <c r="I139" s="27">
        <f t="shared" si="2"/>
        <v>172080</v>
      </c>
      <c r="J139" s="19"/>
    </row>
    <row r="140" spans="1:10" outlineLevel="3" x14ac:dyDescent="0.2">
      <c r="A140" s="2" t="s">
        <v>7</v>
      </c>
      <c r="B140" s="1" t="s">
        <v>3</v>
      </c>
      <c r="C140" s="1" t="s">
        <v>6</v>
      </c>
      <c r="D140" s="1" t="s">
        <v>5</v>
      </c>
      <c r="E140" s="1" t="s">
        <v>4</v>
      </c>
      <c r="F140" s="1" t="s">
        <v>147</v>
      </c>
      <c r="G140" s="1" t="s">
        <v>2</v>
      </c>
      <c r="H140" s="1" t="s">
        <v>1</v>
      </c>
      <c r="I140" s="27">
        <v>172080</v>
      </c>
      <c r="J140" s="19"/>
    </row>
    <row r="141" spans="1:10" ht="12.75" customHeight="1" thickBot="1" x14ac:dyDescent="0.25">
      <c r="A141" s="34" t="s">
        <v>0</v>
      </c>
      <c r="B141" s="35"/>
      <c r="C141" s="35"/>
      <c r="D141" s="35"/>
      <c r="E141" s="35"/>
      <c r="F141" s="35"/>
      <c r="G141" s="35"/>
      <c r="H141" s="35"/>
      <c r="I141" s="36">
        <f>I11+I67+I73+I87+I105+I110+I138+I100</f>
        <v>19700935.060000002</v>
      </c>
      <c r="J141" s="19"/>
    </row>
  </sheetData>
  <mergeCells count="11">
    <mergeCell ref="A1:I1"/>
    <mergeCell ref="C2:I2"/>
    <mergeCell ref="F3:I3"/>
    <mergeCell ref="A8:A9"/>
    <mergeCell ref="B8:H8"/>
    <mergeCell ref="I8:I9"/>
    <mergeCell ref="H4:I4"/>
    <mergeCell ref="A5:I5"/>
    <mergeCell ref="A6:I6"/>
    <mergeCell ref="H7:I7"/>
    <mergeCell ref="A7:G7"/>
  </mergeCells>
  <pageMargins left="0.94488188976377963" right="0" top="0.19685039370078741" bottom="0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99</vt:lpstr>
      <vt:lpstr>'99'!Заголовки_для_печати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</dc:creator>
  <cp:lastModifiedBy>USER25</cp:lastModifiedBy>
  <cp:lastPrinted>2020-12-29T08:08:25Z</cp:lastPrinted>
  <dcterms:created xsi:type="dcterms:W3CDTF">2018-01-31T03:25:06Z</dcterms:created>
  <dcterms:modified xsi:type="dcterms:W3CDTF">2020-12-29T08:10:46Z</dcterms:modified>
</cp:coreProperties>
</file>