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Проект бюджета на 2025 год\5 проект\"/>
    </mc:Choice>
  </mc:AlternateContent>
  <xr:revisionPtr revIDLastSave="0" documentId="13_ncr:1_{7B2AA49B-492F-41F7-95CE-FA112CE9381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юджет" sheetId="1" r:id="rId1"/>
  </sheets>
  <definedNames>
    <definedName name="LAST_CELL" localSheetId="0">Бюджет!$I$70</definedName>
  </definedNames>
  <calcPr calcId="191029"/>
</workbook>
</file>

<file path=xl/calcChain.xml><?xml version="1.0" encoding="utf-8"?>
<calcChain xmlns="http://schemas.openxmlformats.org/spreadsheetml/2006/main">
  <c r="F56" i="1" l="1"/>
  <c r="E56" i="1"/>
  <c r="E24" i="1"/>
  <c r="F54" i="1"/>
  <c r="E54" i="1"/>
  <c r="F52" i="1"/>
  <c r="E52" i="1"/>
  <c r="F32" i="1"/>
  <c r="E32" i="1"/>
  <c r="F51" i="1" l="1"/>
  <c r="E51" i="1"/>
  <c r="F63" i="1"/>
  <c r="E63" i="1"/>
  <c r="F58" i="1"/>
  <c r="F57" i="1" s="1"/>
  <c r="E58" i="1"/>
  <c r="E57" i="1" s="1"/>
  <c r="F23" i="1"/>
  <c r="E23" i="1"/>
  <c r="F24" i="1"/>
  <c r="F35" i="1" l="1"/>
  <c r="E35" i="1"/>
  <c r="F21" i="1"/>
  <c r="F20" i="1" s="1"/>
  <c r="F50" i="1" l="1"/>
  <c r="E50" i="1" l="1"/>
  <c r="F41" i="1"/>
  <c r="E41" i="1"/>
  <c r="E26" i="1"/>
  <c r="F26" i="1"/>
  <c r="F16" i="1" l="1"/>
  <c r="E16" i="1"/>
  <c r="F62" i="1" l="1"/>
  <c r="F61" i="1" s="1"/>
  <c r="E62" i="1"/>
  <c r="E61" i="1" s="1"/>
  <c r="E21" i="1" l="1"/>
  <c r="E20" i="1" s="1"/>
  <c r="F48" i="1" l="1"/>
  <c r="E48" i="1"/>
  <c r="F46" i="1"/>
  <c r="F45" i="1" s="1"/>
  <c r="F44" i="1" s="1"/>
  <c r="E46" i="1"/>
  <c r="E45" i="1" s="1"/>
  <c r="E44" i="1" s="1"/>
  <c r="F40" i="1" l="1"/>
  <c r="F39" i="1" s="1"/>
  <c r="E40" i="1"/>
  <c r="E39" i="1" s="1"/>
  <c r="F37" i="1"/>
  <c r="F31" i="1" s="1"/>
  <c r="E37" i="1"/>
  <c r="E31" i="1" s="1"/>
  <c r="F29" i="1"/>
  <c r="F28" i="1" s="1"/>
  <c r="E29" i="1"/>
  <c r="E28" i="1" s="1"/>
  <c r="F13" i="1"/>
  <c r="F12" i="1" s="1"/>
  <c r="E13" i="1"/>
  <c r="E12" i="1" s="1"/>
  <c r="F15" i="1" l="1"/>
  <c r="E15" i="1"/>
  <c r="E65" i="1" s="1"/>
  <c r="E11" i="1" l="1"/>
  <c r="F11" i="1"/>
  <c r="F65" i="1" s="1"/>
</calcChain>
</file>

<file path=xl/sharedStrings.xml><?xml version="1.0" encoding="utf-8"?>
<sst xmlns="http://schemas.openxmlformats.org/spreadsheetml/2006/main" count="182" uniqueCount="87">
  <si>
    <t>КФСР</t>
  </si>
  <si>
    <t>КЦСР</t>
  </si>
  <si>
    <t>КВР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</si>
  <si>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</si>
  <si>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</si>
  <si>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</si>
  <si>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</si>
  <si>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0020000000</t>
  </si>
  <si>
    <t>Глава местной администрации (исполнительно-распорядительного органа муниципального образования)</t>
  </si>
  <si>
    <t>0020008000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</si>
  <si>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</si>
  <si>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</si>
  <si>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0104</t>
  </si>
  <si>
    <t>Муниципальные органы</t>
  </si>
  <si>
    <t>0020004000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</si>
  <si>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</si>
  <si>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</si>
  <si>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</si>
  <si>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</si>
  <si>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0020060000</t>
  </si>
  <si>
    <t>Межбюджетные трансферты</t>
  </si>
  <si>
    <t>500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</si>
  <si>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</si>
  <si>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</si>
  <si>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0020065000</t>
  </si>
  <si>
    <t>Резервные фонды</t>
  </si>
  <si>
    <t>0111</t>
  </si>
  <si>
    <t>Резервные фонды местных администраций</t>
  </si>
  <si>
    <t>0700005000</t>
  </si>
  <si>
    <t>Другие общегосударственные вопросы</t>
  </si>
  <si>
    <t>0113</t>
  </si>
  <si>
    <t>0920003050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</si>
  <si>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</si>
  <si>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</si>
  <si>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</si>
  <si>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</si>
  <si>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</si>
  <si>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</si>
  <si>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0500</t>
  </si>
  <si>
    <t>0503</t>
  </si>
  <si>
    <t>Уличное освещение</t>
  </si>
  <si>
    <t>6000001000</t>
  </si>
  <si>
    <t>Прочие мероприятия по благоустройству городских округов и поселений</t>
  </si>
  <si>
    <t>6000005000</t>
  </si>
  <si>
    <t>ОБРАЗОВАНИЕ</t>
  </si>
  <si>
    <t>0700</t>
  </si>
  <si>
    <t>КУЛЬТУРА, КИНЕМАТОГРАФИЯ</t>
  </si>
  <si>
    <t>0800</t>
  </si>
  <si>
    <t>Культура</t>
  </si>
  <si>
    <t>0801</t>
  </si>
  <si>
    <t>Обеспечение деятельности подведомственных учреждений</t>
  </si>
  <si>
    <t>4400099000</t>
  </si>
  <si>
    <t>1301</t>
  </si>
  <si>
    <t>0650003000</t>
  </si>
  <si>
    <t>700</t>
  </si>
  <si>
    <t>Итого</t>
  </si>
  <si>
    <t>тыс. рублей</t>
  </si>
  <si>
    <t>Наименование</t>
  </si>
  <si>
    <t>Передача полномочий по осуществлению внутреннего муниципального финансового контроля</t>
  </si>
  <si>
    <t>00200066000</t>
  </si>
  <si>
    <t>0705</t>
  </si>
  <si>
    <t>91101S2370</t>
  </si>
  <si>
    <t>Профессиональная подготовка, переподготовка и повышение квалификации</t>
  </si>
  <si>
    <t>90А0151180</t>
  </si>
  <si>
    <t>90А0173150</t>
  </si>
  <si>
    <t xml:space="preserve"> "О бюджете Ручейского муниципального образования</t>
  </si>
  <si>
    <t xml:space="preserve">              к решению Думы Ручейского сельского поселения  </t>
  </si>
  <si>
    <t xml:space="preserve">                      Приложение № 6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</si>
  <si>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</si>
  <si>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</si>
  <si>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</si>
  <si>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</si>
  <si>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Ассигнования 2026 год</t>
  </si>
  <si>
    <t xml:space="preserve">от  </t>
  </si>
  <si>
    <t>1300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</si>
  <si>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</si>
  <si>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</si>
  <si>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Передача полномочий по исполнению бюджета, по заключенным соглашениям из бюджета поселения бюджету района</t>
  </si>
  <si>
    <t>Передача полномочий КСК УКМО по осуществлению внешнего муниципального финансового контроля по заключенным соглашениям из бюджета поселения бюджету района</t>
  </si>
  <si>
    <t>Прочие выплаты по обязательствам муниципального образования</t>
  </si>
  <si>
    <t>Реализация мероприятий перечня проектов народных инициатив</t>
  </si>
  <si>
    <t>Процентные платежи по муниципальному долгу</t>
  </si>
  <si>
    <t xml:space="preserve"> на 2025 год и на плановый период 2026 и 2027 годов"</t>
  </si>
  <si>
    <t>РАСПРЕДЕЛЕНИЕ АССИГНОВАНИЙ ПО РАЗДЕЛАМ,ПОДРАЗДЕЛАМ, ЦЕЛЕВЫМ СТАТЬЯМ,ГРУППАМ ВИДОВ РАСХОДОВ КЛАССИФИКАЦИИ РАСХОДОВ БЮДЖЕТА РУЧЕЙСКОГО МУНИЦИПАЛЬНОГО ОБРАЗОВАНИЯ НА ПЛАНОВЫЙ ПЕРИОД 2026 И 2027 ГОДОВ</t>
  </si>
  <si>
    <t>Ассигнования 2027 год</t>
  </si>
  <si>
    <t>Прочая закупка товаров, работ, услуг для обеспечения государственных (муниципальных) нужд для благоустройства поселка. Уличное освещение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</si>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</sst>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?"/>
  </numFmts>
  <fonts count="8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left" vertical="top"/>
    </xf>
    <xf numFmtId="165" fontId="0" fillId="0" borderId="0" xfId="0" applyNumberFormat="1"/>
    <xf numFmtId="49" fontId="3" fillId="0" borderId="2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2" borderId="3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wrapText="1"/>
    </xf>
    <xf numFmtId="0" fontId="4" fillId="0" borderId="0" xfId="0" applyFont="1"/>
    <xf numFmtId="49" fontId="3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center"/>
    </xf>
    <xf numFmtId="49" fontId="3" fillId="0" borderId="13" xfId="0" applyNumberFormat="1" applyFont="1" applyBorder="1" applyAlignment="1">
      <alignment horizontal="left" vertical="center" wrapText="1"/>
    </xf>
    <xf numFmtId="165" fontId="3" fillId="2" borderId="14" xfId="0" applyNumberFormat="1" applyFont="1" applyFill="1" applyBorder="1" applyAlignment="1">
      <alignment horizontal="right" vertical="center" wrapText="1"/>
    </xf>
    <xf numFmtId="165" fontId="3" fillId="2" borderId="15" xfId="0" applyNumberFormat="1" applyFont="1" applyFill="1" applyBorder="1" applyAlignment="1">
      <alignment horizontal="right" vertical="center" wrapText="1"/>
    </xf>
    <xf numFmtId="165" fontId="3" fillId="2" borderId="5" xfId="0" applyNumberFormat="1" applyFont="1" applyFill="1" applyBorder="1" applyAlignment="1">
      <alignment horizontal="right"/>
    </xf>
    <xf numFmtId="165" fontId="3" fillId="2" borderId="6" xfId="0" applyNumberFormat="1" applyFont="1" applyFill="1" applyBorder="1" applyAlignment="1">
      <alignment horizontal="right"/>
    </xf>
    <xf numFmtId="49" fontId="3" fillId="0" borderId="4" xfId="0" applyNumberFormat="1" applyFont="1" applyBorder="1" applyAlignment="1">
      <alignment horizontal="left"/>
    </xf>
    <xf numFmtId="49" fontId="3" fillId="0" borderId="1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3" fillId="3" borderId="7" xfId="0" applyNumberFormat="1" applyFont="1" applyFill="1" applyBorder="1" applyAlignment="1">
      <alignment horizontal="left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165" fontId="3" fillId="3" borderId="8" xfId="0" applyNumberFormat="1" applyFont="1" applyFill="1" applyBorder="1" applyAlignment="1">
      <alignment horizontal="right" vertical="center" wrapText="1"/>
    </xf>
    <xf numFmtId="165" fontId="3" fillId="3" borderId="9" xfId="0" applyNumberFormat="1" applyFont="1" applyFill="1" applyBorder="1" applyAlignment="1">
      <alignment horizontal="right" vertical="center" wrapText="1"/>
    </xf>
    <xf numFmtId="49" fontId="3" fillId="3" borderId="2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165" fontId="3" fillId="3" borderId="3" xfId="0" applyNumberFormat="1" applyFont="1" applyFill="1" applyBorder="1" applyAlignment="1">
      <alignment horizontal="right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165" fontId="3" fillId="3" borderId="14" xfId="0" applyNumberFormat="1" applyFont="1" applyFill="1" applyBorder="1" applyAlignment="1">
      <alignment horizontal="right" vertical="center" wrapText="1"/>
    </xf>
    <xf numFmtId="165" fontId="3" fillId="3" borderId="15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right" vertical="distributed" wrapText="1"/>
    </xf>
    <xf numFmtId="0" fontId="3" fillId="0" borderId="0" xfId="0" applyFont="1" applyAlignment="1">
      <alignment horizontal="right" vertical="top" wrapText="1"/>
    </xf>
    <xf numFmtId="49" fontId="3" fillId="0" borderId="0" xfId="0" applyNumberFormat="1" applyFont="1" applyAlignment="1">
      <alignment horizontal="right" wrapText="1"/>
    </xf>
    <xf numFmtId="49" fontId="0" fillId="0" borderId="0" xfId="0" applyNumberFormat="1" applyAlignment="1">
      <alignment horizontal="right" wrapText="1"/>
    </xf>
    <xf numFmtId="49" fontId="3" fillId="0" borderId="0" xfId="0" applyNumberFormat="1" applyFont="1" applyAlignment="1">
      <alignment horizontal="right" vertical="distributed" wrapText="1"/>
    </xf>
    <xf numFmtId="49" fontId="0" fillId="0" borderId="0" xfId="0" applyNumberFormat="1" applyAlignment="1">
      <alignment horizontal="right" vertical="distributed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65"/>
  <sheetViews>
    <sheetView showGridLines="0" tabSelected="1" topLeftCell="A31" zoomScale="120" zoomScaleNormal="120" workbookViewId="0">
      <selection activeCell="I31" sqref="I31"/>
    </sheetView>
  </sheetViews>
  <sheetFormatPr defaultRowHeight="12.75" customHeight="1" outlineLevelRow="5" x14ac:dyDescent="0.2"/>
  <cols>
    <col min="1" max="1" width="64.28515625" customWidth="1"/>
    <col min="2" max="2" width="8" customWidth="1"/>
    <col min="3" max="3" width="11.28515625" customWidth="1"/>
    <col min="4" max="4" width="5.28515625" customWidth="1"/>
    <col min="5" max="6" width="12.42578125" customWidth="1"/>
    <col min="7" max="9" width="9.140625" customWidth="1"/>
  </cols>
  <sheetData>
    <row r="1" spans="1:9" ht="21.75" customHeight="1" x14ac:dyDescent="0.2">
      <c r="A1" s="1"/>
      <c r="B1" s="1"/>
      <c r="C1" s="1"/>
      <c r="D1" s="43" t="s">
        <v>67</v>
      </c>
      <c r="E1" s="43"/>
      <c r="F1" s="43"/>
      <c r="G1" s="2"/>
      <c r="H1" s="2"/>
      <c r="I1" s="2"/>
    </row>
    <row r="2" spans="1:9" ht="16.5" customHeight="1" x14ac:dyDescent="0.2">
      <c r="A2" s="45" t="s">
        <v>66</v>
      </c>
      <c r="B2" s="46"/>
      <c r="C2" s="46"/>
      <c r="D2" s="46"/>
      <c r="E2" s="46"/>
      <c r="F2" s="46"/>
      <c r="G2" s="2"/>
      <c r="H2" s="2"/>
      <c r="I2" s="2"/>
    </row>
    <row r="3" spans="1:9" ht="11.25" customHeight="1" x14ac:dyDescent="0.2">
      <c r="A3" s="47" t="s">
        <v>65</v>
      </c>
      <c r="B3" s="48"/>
      <c r="C3" s="48"/>
      <c r="D3" s="48"/>
      <c r="E3" s="48"/>
      <c r="F3" s="48"/>
      <c r="G3" s="3"/>
      <c r="H3" s="3"/>
      <c r="I3" s="3"/>
    </row>
    <row r="4" spans="1:9" ht="15" customHeight="1" x14ac:dyDescent="0.2">
      <c r="A4" s="47" t="s">
        <v>82</v>
      </c>
      <c r="B4" s="48"/>
      <c r="C4" s="48"/>
      <c r="D4" s="48"/>
      <c r="E4" s="48"/>
      <c r="F4" s="48"/>
      <c r="G4" s="4"/>
      <c r="H4" s="3"/>
      <c r="I4" s="3"/>
    </row>
    <row r="5" spans="1:9" ht="17.25" customHeight="1" x14ac:dyDescent="0.2">
      <c r="A5" s="2"/>
      <c r="B5" s="2"/>
      <c r="C5" s="44" t="s">
        <v>73</v>
      </c>
      <c r="D5" s="44"/>
      <c r="E5" s="44"/>
      <c r="F5" s="44"/>
      <c r="G5" s="2"/>
      <c r="H5" s="2"/>
      <c r="I5" s="29"/>
    </row>
    <row r="6" spans="1:9" x14ac:dyDescent="0.2">
      <c r="A6" s="41" t="s">
        <v>83</v>
      </c>
      <c r="B6" s="41"/>
      <c r="C6" s="41"/>
      <c r="D6" s="41"/>
      <c r="E6" s="41"/>
      <c r="F6" s="42"/>
      <c r="G6" s="7"/>
      <c r="H6" s="5"/>
      <c r="I6" s="5"/>
    </row>
    <row r="7" spans="1:9" x14ac:dyDescent="0.2">
      <c r="A7" s="41"/>
      <c r="B7" s="41"/>
      <c r="C7" s="41"/>
      <c r="D7" s="41"/>
      <c r="E7" s="41"/>
      <c r="F7" s="42"/>
    </row>
    <row r="8" spans="1:9" ht="16.5" customHeight="1" x14ac:dyDescent="0.2">
      <c r="A8" s="41"/>
      <c r="B8" s="41"/>
      <c r="C8" s="41"/>
      <c r="D8" s="41"/>
      <c r="E8" s="41"/>
      <c r="F8" s="42"/>
    </row>
    <row r="9" spans="1:9" ht="13.5" thickBot="1" x14ac:dyDescent="0.25">
      <c r="A9" s="14"/>
      <c r="B9" s="6"/>
      <c r="C9" s="6"/>
      <c r="D9" s="6"/>
      <c r="E9" s="6"/>
      <c r="F9" s="13" t="s">
        <v>56</v>
      </c>
      <c r="G9" s="6"/>
      <c r="H9" s="2"/>
      <c r="I9" s="2"/>
    </row>
    <row r="10" spans="1:9" ht="26.25" thickBot="1" x14ac:dyDescent="0.25">
      <c r="A10" s="15" t="s">
        <v>57</v>
      </c>
      <c r="B10" s="16" t="s">
        <v>0</v>
      </c>
      <c r="C10" s="16" t="s">
        <v>1</v>
      </c>
      <c r="D10" s="16" t="s">
        <v>2</v>
      </c>
      <c r="E10" s="16" t="s">
        <v>72</v>
      </c>
      <c r="F10" s="17" t="s">
        <v>84</v>
      </c>
    </row>
    <row r="11" spans="1:9" x14ac:dyDescent="0.2">
      <c r="A11" s="30" t="s">
        <v>3</v>
      </c>
      <c r="B11" s="31" t="s">
        <v>4</v>
      </c>
      <c r="C11" s="31"/>
      <c r="D11" s="31"/>
      <c r="E11" s="32">
        <f>E14+E15+E23+E28+E31</f>
        <v>12690.099999999999</v>
      </c>
      <c r="F11" s="33">
        <f>F12+F15+F23+F28+F31</f>
        <v>12658.099999999999</v>
      </c>
    </row>
    <row r="12" spans="1:9" ht="26.25" customHeight="1" outlineLevel="1" x14ac:dyDescent="0.2">
      <c r="A12" s="18" t="s">
        <v>5</v>
      </c>
      <c r="B12" s="19" t="s">
        <v>6</v>
      </c>
      <c r="C12" s="19"/>
      <c r="D12" s="19"/>
      <c r="E12" s="11">
        <f>E13</f>
        <v>2118.9</v>
      </c>
      <c r="F12" s="12">
        <f>F13</f>
        <v>2118.9</v>
      </c>
    </row>
    <row r="13" spans="1:9" ht="23.25" customHeight="1" outlineLevel="3" x14ac:dyDescent="0.2">
      <c r="A13" s="9" t="s">
        <v>8</v>
      </c>
      <c r="B13" s="10" t="s">
        <v>6</v>
      </c>
      <c r="C13" s="10" t="s">
        <v>9</v>
      </c>
      <c r="D13" s="10"/>
      <c r="E13" s="11">
        <f t="shared" ref="E13:F13" si="0">E14</f>
        <v>2118.9</v>
      </c>
      <c r="F13" s="12">
        <f t="shared" si="0"/>
        <v>2118.9</v>
      </c>
    </row>
    <row r="14" spans="1:9" ht="41.25" customHeight="1" outlineLevel="4" x14ac:dyDescent="0.2">
      <c r="A14" s="9" t="s">
        <v>10</v>
      </c>
      <c r="B14" s="10" t="s">
        <v>6</v>
      </c>
      <c r="C14" s="10" t="s">
        <v>9</v>
      </c>
      <c r="D14" s="10" t="s">
        <v>11</v>
      </c>
      <c r="E14" s="11">
        <v>2118.9</v>
      </c>
      <c r="F14" s="12">
        <v>2118.9</v>
      </c>
    </row>
    <row r="15" spans="1:9" ht="39.75" customHeight="1" outlineLevel="1" x14ac:dyDescent="0.2">
      <c r="A15" s="9" t="s">
        <v>75</v>
      </c>
      <c r="B15" s="10" t="s">
        <v>12</v>
      </c>
      <c r="C15" s="10"/>
      <c r="D15" s="10"/>
      <c r="E15" s="11">
        <f>E16+E20</f>
        <v>9727.5</v>
      </c>
      <c r="F15" s="12">
        <f>F16+F20</f>
        <v>9695.5</v>
      </c>
    </row>
    <row r="16" spans="1:9" outlineLevel="2" x14ac:dyDescent="0.2">
      <c r="A16" s="9" t="s">
        <v>13</v>
      </c>
      <c r="B16" s="10" t="s">
        <v>12</v>
      </c>
      <c r="C16" s="10" t="s">
        <v>14</v>
      </c>
      <c r="D16" s="10"/>
      <c r="E16" s="11">
        <f>E17+E18+E19</f>
        <v>9151.2000000000007</v>
      </c>
      <c r="F16" s="12">
        <f>F17+F18+F19</f>
        <v>9119.2000000000007</v>
      </c>
    </row>
    <row r="17" spans="1:9" ht="42" customHeight="1" outlineLevel="4" x14ac:dyDescent="0.2">
      <c r="A17" s="9" t="s">
        <v>10</v>
      </c>
      <c r="B17" s="10" t="s">
        <v>12</v>
      </c>
      <c r="C17" s="10" t="s">
        <v>14</v>
      </c>
      <c r="D17" s="10" t="s">
        <v>11</v>
      </c>
      <c r="E17" s="11">
        <v>8480</v>
      </c>
      <c r="F17" s="12">
        <v>8480</v>
      </c>
    </row>
    <row r="18" spans="1:9" ht="27" customHeight="1" outlineLevel="4" x14ac:dyDescent="0.2">
      <c r="A18" s="9" t="s">
        <v>15</v>
      </c>
      <c r="B18" s="10" t="s">
        <v>12</v>
      </c>
      <c r="C18" s="10" t="s">
        <v>14</v>
      </c>
      <c r="D18" s="10" t="s">
        <v>16</v>
      </c>
      <c r="E18" s="11">
        <v>566.20000000000005</v>
      </c>
      <c r="F18" s="12">
        <v>534.20000000000005</v>
      </c>
    </row>
    <row r="19" spans="1:9" ht="15" customHeight="1" outlineLevel="4" x14ac:dyDescent="0.2">
      <c r="A19" s="9" t="s">
        <v>17</v>
      </c>
      <c r="B19" s="10" t="s">
        <v>12</v>
      </c>
      <c r="C19" s="10" t="s">
        <v>14</v>
      </c>
      <c r="D19" s="10" t="s">
        <v>18</v>
      </c>
      <c r="E19" s="11">
        <v>105</v>
      </c>
      <c r="F19" s="12">
        <v>105</v>
      </c>
    </row>
    <row r="20" spans="1:9" ht="42" customHeight="1" outlineLevel="2" x14ac:dyDescent="0.2">
      <c r="A20" s="9" t="s">
        <v>76</v>
      </c>
      <c r="B20" s="10" t="s">
        <v>12</v>
      </c>
      <c r="C20" s="10" t="s">
        <v>7</v>
      </c>
      <c r="D20" s="10"/>
      <c r="E20" s="11">
        <f>E21</f>
        <v>576.29999999999995</v>
      </c>
      <c r="F20" s="12">
        <f>F21</f>
        <v>576.29999999999995</v>
      </c>
    </row>
    <row r="21" spans="1:9" ht="27" customHeight="1" outlineLevel="3" x14ac:dyDescent="0.2">
      <c r="A21" s="9" t="s">
        <v>77</v>
      </c>
      <c r="B21" s="10" t="s">
        <v>12</v>
      </c>
      <c r="C21" s="10" t="s">
        <v>19</v>
      </c>
      <c r="D21" s="10"/>
      <c r="E21" s="11">
        <f>E22</f>
        <v>576.29999999999995</v>
      </c>
      <c r="F21" s="12">
        <f>F22</f>
        <v>576.29999999999995</v>
      </c>
    </row>
    <row r="22" spans="1:9" outlineLevel="4" x14ac:dyDescent="0.2">
      <c r="A22" s="9" t="s">
        <v>20</v>
      </c>
      <c r="B22" s="10" t="s">
        <v>12</v>
      </c>
      <c r="C22" s="10" t="s">
        <v>19</v>
      </c>
      <c r="D22" s="10" t="s">
        <v>21</v>
      </c>
      <c r="E22" s="11">
        <v>576.29999999999995</v>
      </c>
      <c r="F22" s="12">
        <v>576.29999999999995</v>
      </c>
    </row>
    <row r="23" spans="1:9" ht="27.75" customHeight="1" outlineLevel="1" x14ac:dyDescent="0.2">
      <c r="A23" s="9" t="s">
        <v>22</v>
      </c>
      <c r="B23" s="10" t="s">
        <v>23</v>
      </c>
      <c r="C23" s="10"/>
      <c r="D23" s="10"/>
      <c r="E23" s="11">
        <f>E25+E27</f>
        <v>181.8</v>
      </c>
      <c r="F23" s="12">
        <f>F25+F27</f>
        <v>181.8</v>
      </c>
    </row>
    <row r="24" spans="1:9" ht="39.75" customHeight="1" outlineLevel="3" x14ac:dyDescent="0.2">
      <c r="A24" s="9" t="s">
        <v>78</v>
      </c>
      <c r="B24" s="10" t="s">
        <v>23</v>
      </c>
      <c r="C24" s="10" t="s">
        <v>24</v>
      </c>
      <c r="D24" s="10"/>
      <c r="E24" s="11">
        <f>E25</f>
        <v>85</v>
      </c>
      <c r="F24" s="12">
        <f>F25</f>
        <v>85</v>
      </c>
    </row>
    <row r="25" spans="1:9" outlineLevel="4" x14ac:dyDescent="0.2">
      <c r="A25" s="9" t="s">
        <v>20</v>
      </c>
      <c r="B25" s="10" t="s">
        <v>23</v>
      </c>
      <c r="C25" s="10" t="s">
        <v>24</v>
      </c>
      <c r="D25" s="10" t="s">
        <v>21</v>
      </c>
      <c r="E25" s="11">
        <v>85</v>
      </c>
      <c r="F25" s="12">
        <v>85</v>
      </c>
    </row>
    <row r="26" spans="1:9" ht="26.25" customHeight="1" outlineLevel="5" x14ac:dyDescent="0.2">
      <c r="A26" s="18" t="s">
        <v>58</v>
      </c>
      <c r="B26" s="10" t="s">
        <v>23</v>
      </c>
      <c r="C26" s="10" t="s">
        <v>59</v>
      </c>
      <c r="D26" s="10"/>
      <c r="E26" s="11">
        <f>E27</f>
        <v>96.8</v>
      </c>
      <c r="F26" s="12">
        <f>F27</f>
        <v>96.8</v>
      </c>
    </row>
    <row r="27" spans="1:9" ht="15.75" customHeight="1" outlineLevel="5" x14ac:dyDescent="0.2">
      <c r="A27" s="9" t="s">
        <v>20</v>
      </c>
      <c r="B27" s="10" t="s">
        <v>23</v>
      </c>
      <c r="C27" s="10" t="s">
        <v>59</v>
      </c>
      <c r="D27" s="10" t="s">
        <v>21</v>
      </c>
      <c r="E27" s="11">
        <v>96.8</v>
      </c>
      <c r="F27" s="12">
        <v>96.8</v>
      </c>
    </row>
    <row r="28" spans="1:9" ht="15.75" customHeight="1" outlineLevel="1" x14ac:dyDescent="0.2">
      <c r="A28" s="9" t="s">
        <v>25</v>
      </c>
      <c r="B28" s="10" t="s">
        <v>26</v>
      </c>
      <c r="C28" s="10"/>
      <c r="D28" s="10"/>
      <c r="E28" s="11">
        <f>E29</f>
        <v>100</v>
      </c>
      <c r="F28" s="12">
        <f>F29</f>
        <v>100</v>
      </c>
    </row>
    <row r="29" spans="1:9" outlineLevel="3" x14ac:dyDescent="0.2">
      <c r="A29" s="9" t="s">
        <v>27</v>
      </c>
      <c r="B29" s="10" t="s">
        <v>26</v>
      </c>
      <c r="C29" s="10" t="s">
        <v>28</v>
      </c>
      <c r="D29" s="10"/>
      <c r="E29" s="11">
        <f t="shared" ref="E29:F29" si="1">E30</f>
        <v>100</v>
      </c>
      <c r="F29" s="12">
        <f t="shared" si="1"/>
        <v>100</v>
      </c>
    </row>
    <row r="30" spans="1:9" outlineLevel="4" x14ac:dyDescent="0.2">
      <c r="A30" s="9" t="s">
        <v>17</v>
      </c>
      <c r="B30" s="10" t="s">
        <v>26</v>
      </c>
      <c r="C30" s="10" t="s">
        <v>28</v>
      </c>
      <c r="D30" s="10" t="s">
        <v>18</v>
      </c>
      <c r="E30" s="11">
        <v>100</v>
      </c>
      <c r="F30" s="12">
        <v>100</v>
      </c>
    </row>
    <row r="31" spans="1:9" ht="15" customHeight="1" outlineLevel="1" x14ac:dyDescent="0.2">
      <c r="A31" s="9" t="s">
        <v>29</v>
      </c>
      <c r="B31" s="10" t="s">
        <v>30</v>
      </c>
      <c r="C31" s="10"/>
      <c r="D31" s="10"/>
      <c r="E31" s="11">
        <f>E32+E35+E37</f>
        <v>561.9</v>
      </c>
      <c r="F31" s="12">
        <f>F32+F35+F37</f>
        <v>561.9</v>
      </c>
      <c r="I31" t="s">
        <v>86</v>
      </c>
    </row>
    <row r="32" spans="1:9" ht="18" customHeight="1" outlineLevel="2" x14ac:dyDescent="0.2">
      <c r="A32" s="9" t="s">
        <v>79</v>
      </c>
      <c r="B32" s="10" t="s">
        <v>30</v>
      </c>
      <c r="C32" s="10" t="s">
        <v>31</v>
      </c>
      <c r="D32" s="10"/>
      <c r="E32" s="11">
        <f>E33+E34</f>
        <v>153</v>
      </c>
      <c r="F32" s="12">
        <f>F33+F34</f>
        <v>153</v>
      </c>
    </row>
    <row r="33" spans="1:8" ht="27" customHeight="1" outlineLevel="4" x14ac:dyDescent="0.2">
      <c r="A33" s="9" t="s">
        <v>15</v>
      </c>
      <c r="B33" s="10" t="s">
        <v>30</v>
      </c>
      <c r="C33" s="10" t="s">
        <v>31</v>
      </c>
      <c r="D33" s="10" t="s">
        <v>16</v>
      </c>
      <c r="E33" s="11">
        <v>150</v>
      </c>
      <c r="F33" s="12">
        <v>150</v>
      </c>
    </row>
    <row r="34" spans="1:8" ht="17.25" customHeight="1" outlineLevel="4" x14ac:dyDescent="0.2">
      <c r="A34" s="9" t="s">
        <v>17</v>
      </c>
      <c r="B34" s="10" t="s">
        <v>30</v>
      </c>
      <c r="C34" s="10" t="s">
        <v>31</v>
      </c>
      <c r="D34" s="10" t="s">
        <v>18</v>
      </c>
      <c r="E34" s="11">
        <v>3</v>
      </c>
      <c r="F34" s="12">
        <v>3</v>
      </c>
    </row>
    <row r="35" spans="1:8" ht="66" customHeight="1" outlineLevel="5" x14ac:dyDescent="0.2">
      <c r="A35" s="20" t="s">
        <v>68</v>
      </c>
      <c r="B35" s="10" t="s">
        <v>30</v>
      </c>
      <c r="C35" s="10" t="s">
        <v>64</v>
      </c>
      <c r="D35" s="10"/>
      <c r="E35" s="11">
        <f>E36</f>
        <v>0.7</v>
      </c>
      <c r="F35" s="12">
        <f>F36</f>
        <v>0.7</v>
      </c>
    </row>
    <row r="36" spans="1:8" ht="28.5" customHeight="1" outlineLevel="5" x14ac:dyDescent="0.2">
      <c r="A36" s="9" t="s">
        <v>15</v>
      </c>
      <c r="B36" s="10" t="s">
        <v>30</v>
      </c>
      <c r="C36" s="10" t="s">
        <v>64</v>
      </c>
      <c r="D36" s="10" t="s">
        <v>16</v>
      </c>
      <c r="E36" s="11">
        <v>0.7</v>
      </c>
      <c r="F36" s="12">
        <v>0.7</v>
      </c>
    </row>
    <row r="37" spans="1:8" ht="16.5" customHeight="1" outlineLevel="2" x14ac:dyDescent="0.2">
      <c r="A37" s="18" t="s">
        <v>80</v>
      </c>
      <c r="B37" s="10" t="s">
        <v>30</v>
      </c>
      <c r="C37" s="10" t="s">
        <v>61</v>
      </c>
      <c r="D37" s="10"/>
      <c r="E37" s="11">
        <f>E38</f>
        <v>408.2</v>
      </c>
      <c r="F37" s="12">
        <f>F38</f>
        <v>408.2</v>
      </c>
    </row>
    <row r="38" spans="1:8" ht="17.25" customHeight="1" outlineLevel="4" x14ac:dyDescent="0.2">
      <c r="A38" s="9" t="s">
        <v>17</v>
      </c>
      <c r="B38" s="10" t="s">
        <v>30</v>
      </c>
      <c r="C38" s="10" t="s">
        <v>61</v>
      </c>
      <c r="D38" s="10" t="s">
        <v>18</v>
      </c>
      <c r="E38" s="11">
        <v>408.2</v>
      </c>
      <c r="F38" s="12">
        <v>408.2</v>
      </c>
    </row>
    <row r="39" spans="1:8" ht="15" customHeight="1" x14ac:dyDescent="0.2">
      <c r="A39" s="34" t="s">
        <v>32</v>
      </c>
      <c r="B39" s="35" t="s">
        <v>33</v>
      </c>
      <c r="C39" s="35"/>
      <c r="D39" s="35"/>
      <c r="E39" s="36">
        <f t="shared" ref="E39:F40" si="2">E40</f>
        <v>359.59999999999997</v>
      </c>
      <c r="F39" s="37">
        <f t="shared" si="2"/>
        <v>373.4</v>
      </c>
    </row>
    <row r="40" spans="1:8" ht="15.75" customHeight="1" outlineLevel="1" x14ac:dyDescent="0.2">
      <c r="A40" s="9" t="s">
        <v>34</v>
      </c>
      <c r="B40" s="10" t="s">
        <v>35</v>
      </c>
      <c r="C40" s="10"/>
      <c r="D40" s="10"/>
      <c r="E40" s="11">
        <f t="shared" si="2"/>
        <v>359.59999999999997</v>
      </c>
      <c r="F40" s="12">
        <f t="shared" si="2"/>
        <v>373.4</v>
      </c>
    </row>
    <row r="41" spans="1:8" ht="23.25" customHeight="1" outlineLevel="2" x14ac:dyDescent="0.2">
      <c r="A41" s="9" t="s">
        <v>36</v>
      </c>
      <c r="B41" s="10" t="s">
        <v>35</v>
      </c>
      <c r="C41" s="10" t="s">
        <v>63</v>
      </c>
      <c r="D41" s="10"/>
      <c r="E41" s="11">
        <f>E42+E43</f>
        <v>359.59999999999997</v>
      </c>
      <c r="F41" s="12">
        <f>F42+F43</f>
        <v>373.4</v>
      </c>
    </row>
    <row r="42" spans="1:8" ht="40.5" customHeight="1" outlineLevel="4" x14ac:dyDescent="0.2">
      <c r="A42" s="9" t="s">
        <v>10</v>
      </c>
      <c r="B42" s="10" t="s">
        <v>35</v>
      </c>
      <c r="C42" s="10" t="s">
        <v>63</v>
      </c>
      <c r="D42" s="10" t="s">
        <v>11</v>
      </c>
      <c r="E42" s="11">
        <v>332.9</v>
      </c>
      <c r="F42" s="12">
        <v>346.7</v>
      </c>
    </row>
    <row r="43" spans="1:8" ht="26.25" customHeight="1" outlineLevel="5" x14ac:dyDescent="0.2">
      <c r="A43" s="9" t="s">
        <v>15</v>
      </c>
      <c r="B43" s="10" t="s">
        <v>35</v>
      </c>
      <c r="C43" s="10" t="s">
        <v>63</v>
      </c>
      <c r="D43" s="10" t="s">
        <v>16</v>
      </c>
      <c r="E43" s="11">
        <v>26.7</v>
      </c>
      <c r="F43" s="12">
        <v>26.7</v>
      </c>
    </row>
    <row r="44" spans="1:8" ht="15.75" customHeight="1" x14ac:dyDescent="0.2">
      <c r="A44" s="34" t="s">
        <v>37</v>
      </c>
      <c r="B44" s="35" t="s">
        <v>38</v>
      </c>
      <c r="C44" s="35"/>
      <c r="D44" s="35"/>
      <c r="E44" s="36">
        <f>E45</f>
        <v>850</v>
      </c>
      <c r="F44" s="37">
        <f>F45</f>
        <v>850</v>
      </c>
      <c r="G44" s="8"/>
      <c r="H44" s="8"/>
    </row>
    <row r="45" spans="1:8" ht="25.5" outlineLevel="1" x14ac:dyDescent="0.2">
      <c r="A45" s="18" t="s">
        <v>85</v>
      </c>
      <c r="B45" s="10" t="s">
        <v>39</v>
      </c>
      <c r="C45" s="10"/>
      <c r="D45" s="10"/>
      <c r="E45" s="11">
        <f>E46+E49</f>
        <v>850</v>
      </c>
      <c r="F45" s="12">
        <f>F46+F49</f>
        <v>850</v>
      </c>
    </row>
    <row r="46" spans="1:8" outlineLevel="3" x14ac:dyDescent="0.2">
      <c r="A46" s="9" t="s">
        <v>40</v>
      </c>
      <c r="B46" s="10" t="s">
        <v>39</v>
      </c>
      <c r="C46" s="10" t="s">
        <v>41</v>
      </c>
      <c r="D46" s="10"/>
      <c r="E46" s="11">
        <f>E47</f>
        <v>250</v>
      </c>
      <c r="F46" s="12">
        <f>F47</f>
        <v>250</v>
      </c>
    </row>
    <row r="47" spans="1:8" ht="25.5" outlineLevel="4" x14ac:dyDescent="0.2">
      <c r="A47" s="9" t="s">
        <v>15</v>
      </c>
      <c r="B47" s="10" t="s">
        <v>39</v>
      </c>
      <c r="C47" s="10" t="s">
        <v>41</v>
      </c>
      <c r="D47" s="10" t="s">
        <v>16</v>
      </c>
      <c r="E47" s="11">
        <v>250</v>
      </c>
      <c r="F47" s="12">
        <v>250</v>
      </c>
    </row>
    <row r="48" spans="1:8" ht="18.75" customHeight="1" outlineLevel="3" x14ac:dyDescent="0.2">
      <c r="A48" s="9" t="s">
        <v>42</v>
      </c>
      <c r="B48" s="10" t="s">
        <v>39</v>
      </c>
      <c r="C48" s="10" t="s">
        <v>43</v>
      </c>
      <c r="D48" s="10"/>
      <c r="E48" s="11">
        <f>E49</f>
        <v>600</v>
      </c>
      <c r="F48" s="12">
        <f>F49</f>
        <v>600</v>
      </c>
    </row>
    <row r="49" spans="1:6" ht="28.5" customHeight="1" outlineLevel="4" x14ac:dyDescent="0.2">
      <c r="A49" s="9" t="s">
        <v>15</v>
      </c>
      <c r="B49" s="10" t="s">
        <v>39</v>
      </c>
      <c r="C49" s="10" t="s">
        <v>43</v>
      </c>
      <c r="D49" s="10" t="s">
        <v>16</v>
      </c>
      <c r="E49" s="11">
        <v>600</v>
      </c>
      <c r="F49" s="12">
        <v>600</v>
      </c>
    </row>
    <row r="50" spans="1:6" x14ac:dyDescent="0.2">
      <c r="A50" s="34" t="s">
        <v>44</v>
      </c>
      <c r="B50" s="35" t="s">
        <v>45</v>
      </c>
      <c r="C50" s="35"/>
      <c r="D50" s="35"/>
      <c r="E50" s="36">
        <f>E51</f>
        <v>80</v>
      </c>
      <c r="F50" s="37">
        <f>F51</f>
        <v>80</v>
      </c>
    </row>
    <row r="51" spans="1:6" ht="17.25" customHeight="1" x14ac:dyDescent="0.2">
      <c r="A51" s="18" t="s">
        <v>62</v>
      </c>
      <c r="B51" s="19" t="s">
        <v>60</v>
      </c>
      <c r="C51" s="19"/>
      <c r="D51" s="19"/>
      <c r="E51" s="11">
        <f>E53+E55</f>
        <v>80</v>
      </c>
      <c r="F51" s="12">
        <f>F53+F55</f>
        <v>80</v>
      </c>
    </row>
    <row r="52" spans="1:6" ht="17.25" customHeight="1" x14ac:dyDescent="0.2">
      <c r="A52" s="18" t="s">
        <v>13</v>
      </c>
      <c r="B52" s="19" t="s">
        <v>60</v>
      </c>
      <c r="C52" s="19" t="s">
        <v>14</v>
      </c>
      <c r="D52" s="19"/>
      <c r="E52" s="11">
        <f>E53</f>
        <v>60</v>
      </c>
      <c r="F52" s="12">
        <f>F53</f>
        <v>60</v>
      </c>
    </row>
    <row r="53" spans="1:6" ht="25.5" customHeight="1" x14ac:dyDescent="0.2">
      <c r="A53" s="9" t="s">
        <v>15</v>
      </c>
      <c r="B53" s="19" t="s">
        <v>60</v>
      </c>
      <c r="C53" s="19" t="s">
        <v>14</v>
      </c>
      <c r="D53" s="19" t="s">
        <v>16</v>
      </c>
      <c r="E53" s="11">
        <v>60</v>
      </c>
      <c r="F53" s="12">
        <v>60</v>
      </c>
    </row>
    <row r="54" spans="1:6" ht="16.5" customHeight="1" x14ac:dyDescent="0.2">
      <c r="A54" s="9" t="s">
        <v>50</v>
      </c>
      <c r="B54" s="19" t="s">
        <v>60</v>
      </c>
      <c r="C54" s="19" t="s">
        <v>51</v>
      </c>
      <c r="D54" s="19"/>
      <c r="E54" s="11">
        <f>E55</f>
        <v>20</v>
      </c>
      <c r="F54" s="12">
        <f>F55</f>
        <v>20</v>
      </c>
    </row>
    <row r="55" spans="1:6" ht="26.25" customHeight="1" x14ac:dyDescent="0.2">
      <c r="A55" s="9" t="s">
        <v>15</v>
      </c>
      <c r="B55" s="19" t="s">
        <v>60</v>
      </c>
      <c r="C55" s="19" t="s">
        <v>51</v>
      </c>
      <c r="D55" s="19" t="s">
        <v>16</v>
      </c>
      <c r="E55" s="11">
        <v>20</v>
      </c>
      <c r="F55" s="12">
        <v>20</v>
      </c>
    </row>
    <row r="56" spans="1:6" ht="15.75" customHeight="1" x14ac:dyDescent="0.2">
      <c r="A56" s="34" t="s">
        <v>46</v>
      </c>
      <c r="B56" s="35" t="s">
        <v>47</v>
      </c>
      <c r="C56" s="35"/>
      <c r="D56" s="35"/>
      <c r="E56" s="36">
        <f>E57</f>
        <v>8109.9</v>
      </c>
      <c r="F56" s="37">
        <f>F57</f>
        <v>7852.7</v>
      </c>
    </row>
    <row r="57" spans="1:6" ht="14.25" customHeight="1" outlineLevel="1" x14ac:dyDescent="0.2">
      <c r="A57" s="9" t="s">
        <v>48</v>
      </c>
      <c r="B57" s="10" t="s">
        <v>49</v>
      </c>
      <c r="C57" s="10"/>
      <c r="D57" s="10"/>
      <c r="E57" s="11">
        <f>E58</f>
        <v>8109.9</v>
      </c>
      <c r="F57" s="12">
        <f>F58</f>
        <v>7852.7</v>
      </c>
    </row>
    <row r="58" spans="1:6" ht="15.75" customHeight="1" outlineLevel="3" x14ac:dyDescent="0.2">
      <c r="A58" s="9" t="s">
        <v>50</v>
      </c>
      <c r="B58" s="10" t="s">
        <v>49</v>
      </c>
      <c r="C58" s="10" t="s">
        <v>51</v>
      </c>
      <c r="D58" s="10"/>
      <c r="E58" s="11">
        <f>E59+E60</f>
        <v>8109.9</v>
      </c>
      <c r="F58" s="12">
        <f>F59+F60</f>
        <v>7852.7</v>
      </c>
    </row>
    <row r="59" spans="1:6" ht="42.75" customHeight="1" outlineLevel="4" x14ac:dyDescent="0.2">
      <c r="A59" s="9" t="s">
        <v>10</v>
      </c>
      <c r="B59" s="10" t="s">
        <v>49</v>
      </c>
      <c r="C59" s="10" t="s">
        <v>51</v>
      </c>
      <c r="D59" s="10" t="s">
        <v>11</v>
      </c>
      <c r="E59" s="11">
        <v>5324.9</v>
      </c>
      <c r="F59" s="12">
        <v>5324.9</v>
      </c>
    </row>
    <row r="60" spans="1:6" ht="28.5" customHeight="1" outlineLevel="4" x14ac:dyDescent="0.2">
      <c r="A60" s="9" t="s">
        <v>15</v>
      </c>
      <c r="B60" s="10" t="s">
        <v>49</v>
      </c>
      <c r="C60" s="10" t="s">
        <v>51</v>
      </c>
      <c r="D60" s="10" t="s">
        <v>16</v>
      </c>
      <c r="E60" s="11">
        <v>2785</v>
      </c>
      <c r="F60" s="12">
        <v>2527.8000000000002</v>
      </c>
    </row>
    <row r="61" spans="1:6" ht="19.5" customHeight="1" outlineLevel="5" x14ac:dyDescent="0.2">
      <c r="A61" s="34" t="s">
        <v>69</v>
      </c>
      <c r="B61" s="38" t="s">
        <v>74</v>
      </c>
      <c r="C61" s="38"/>
      <c r="D61" s="38"/>
      <c r="E61" s="39">
        <f t="shared" ref="E61:F62" si="3">E62</f>
        <v>20</v>
      </c>
      <c r="F61" s="40">
        <f t="shared" si="3"/>
        <v>20</v>
      </c>
    </row>
    <row r="62" spans="1:6" ht="15" customHeight="1" outlineLevel="5" x14ac:dyDescent="0.2">
      <c r="A62" s="22" t="s">
        <v>70</v>
      </c>
      <c r="B62" s="28" t="s">
        <v>52</v>
      </c>
      <c r="C62" s="28"/>
      <c r="D62" s="28"/>
      <c r="E62" s="23">
        <f t="shared" si="3"/>
        <v>20</v>
      </c>
      <c r="F62" s="24">
        <f t="shared" si="3"/>
        <v>20</v>
      </c>
    </row>
    <row r="63" spans="1:6" ht="16.5" customHeight="1" outlineLevel="5" x14ac:dyDescent="0.2">
      <c r="A63" s="22" t="s">
        <v>81</v>
      </c>
      <c r="B63" s="28" t="s">
        <v>52</v>
      </c>
      <c r="C63" s="28" t="s">
        <v>53</v>
      </c>
      <c r="D63" s="28"/>
      <c r="E63" s="23">
        <f>E64</f>
        <v>20</v>
      </c>
      <c r="F63" s="24">
        <f>F64</f>
        <v>20</v>
      </c>
    </row>
    <row r="64" spans="1:6" ht="16.5" customHeight="1" outlineLevel="5" x14ac:dyDescent="0.2">
      <c r="A64" s="22" t="s">
        <v>71</v>
      </c>
      <c r="B64" s="28" t="s">
        <v>52</v>
      </c>
      <c r="C64" s="28" t="s">
        <v>53</v>
      </c>
      <c r="D64" s="28" t="s">
        <v>54</v>
      </c>
      <c r="E64" s="23">
        <v>20</v>
      </c>
      <c r="F64" s="24">
        <v>20</v>
      </c>
    </row>
    <row r="65" spans="1:8" ht="13.5" thickBot="1" x14ac:dyDescent="0.25">
      <c r="A65" s="27" t="s">
        <v>55</v>
      </c>
      <c r="B65" s="21"/>
      <c r="C65" s="21"/>
      <c r="D65" s="21"/>
      <c r="E65" s="25">
        <f>E61+E56+E50+E44+E39+E31+E28+E23+E15+E12</f>
        <v>22109.599999999999</v>
      </c>
      <c r="F65" s="26">
        <f>F11+F39+F44+F50+F56+F61</f>
        <v>21834.199999999997</v>
      </c>
      <c r="G65" s="8"/>
      <c r="H65" s="8"/>
    </row>
  </sheetData>
  <mergeCells count="6">
    <mergeCell ref="A6:F8"/>
    <mergeCell ref="D1:F1"/>
    <mergeCell ref="C5:F5"/>
    <mergeCell ref="A2:F2"/>
    <mergeCell ref="A3:F3"/>
    <mergeCell ref="A4:F4"/>
  </mergeCells>
  <pageMargins left="0.59055118110236227" right="0.19685039370078741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BUDG_4</dc:creator>
  <dc:description>POI HSSF rep:2.40.0.76</dc:description>
  <cp:lastModifiedBy>USER25</cp:lastModifiedBy>
  <cp:lastPrinted>2024-11-19T01:16:16Z</cp:lastPrinted>
  <dcterms:created xsi:type="dcterms:W3CDTF">2016-11-26T07:48:31Z</dcterms:created>
  <dcterms:modified xsi:type="dcterms:W3CDTF">2024-11-19T01:16:41Z</dcterms:modified>
</cp:coreProperties>
</file>