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1070" activeTab="1"/>
  </bookViews>
  <sheets>
    <sheet name="21.09.16Г комерсант" sheetId="8" r:id="rId1"/>
    <sheet name="21.09.16Г" sheetId="7" r:id="rId2"/>
  </sheets>
  <calcPr calcId="144525"/>
</workbook>
</file>

<file path=xl/calcChain.xml><?xml version="1.0" encoding="utf-8"?>
<calcChain xmlns="http://schemas.openxmlformats.org/spreadsheetml/2006/main">
  <c r="H20" i="8" l="1"/>
  <c r="H21" i="8" s="1"/>
  <c r="H28" i="8" l="1"/>
  <c r="H30" i="8"/>
  <c r="H20" i="7"/>
  <c r="H21" i="7" s="1"/>
  <c r="H28" i="7" l="1"/>
  <c r="H30" i="7" s="1"/>
  <c r="H32" i="7" s="1"/>
</calcChain>
</file>

<file path=xl/sharedStrings.xml><?xml version="1.0" encoding="utf-8"?>
<sst xmlns="http://schemas.openxmlformats.org/spreadsheetml/2006/main" count="70" uniqueCount="36">
  <si>
    <t>Утверждаю:</t>
  </si>
  <si>
    <t xml:space="preserve">Глава Ручейского муниципального </t>
  </si>
  <si>
    <t>образования</t>
  </si>
  <si>
    <t>___________________О. Д. Воробьева</t>
  </si>
  <si>
    <t xml:space="preserve">КАЛЬКУЛЯЦИЯ </t>
  </si>
  <si>
    <t xml:space="preserve">ООО  УК "Энергия " </t>
  </si>
  <si>
    <t>№ п/п</t>
  </si>
  <si>
    <t>Статьи затрат</t>
  </si>
  <si>
    <t>Расчеты</t>
  </si>
  <si>
    <t>Сумма рублей</t>
  </si>
  <si>
    <t>Заработная плата</t>
  </si>
  <si>
    <t>Социальные выплаты</t>
  </si>
  <si>
    <t>Итого  по статье 2</t>
  </si>
  <si>
    <t>Амортизация</t>
  </si>
  <si>
    <t>ГСМ</t>
  </si>
  <si>
    <t>Итого по статье 4:</t>
  </si>
  <si>
    <t>Текущий ремонт, материалы</t>
  </si>
  <si>
    <t>Накладные расходы</t>
  </si>
  <si>
    <t>ИТОГО ЗАТРАТ с накладными расходами</t>
  </si>
  <si>
    <t>Всего стоимость машино-смены</t>
  </si>
  <si>
    <t xml:space="preserve">    </t>
  </si>
  <si>
    <t>спец. Администрации В.Я. Теремецкая</t>
  </si>
  <si>
    <t>Итого по статье 5:</t>
  </si>
  <si>
    <t>балансовая стоимость автомашины Урал 4320- 749490 р. Год ввода в эксплуатацию 1989.  749490 /25 лет =29979 р. / 12 м-в =2498 р./22=134р</t>
  </si>
  <si>
    <t>Итого по статье 3 :</t>
  </si>
  <si>
    <t>Аммортизация</t>
  </si>
  <si>
    <t>. Год ввода в эксплуатацию 1989. - 25 лет.</t>
  </si>
  <si>
    <t>Общепроизводственные расходы ссоставляют 6% от фонда оплаты труда</t>
  </si>
  <si>
    <t>Фактический отпуск горючесмазочных материалов ДТ  составляет: 70 литров в день.*106 см. Объем за 5 месяцев7420л. = цена одного литра 40 руб. *7420=296800 руб . Дизмасло  норма 3,2% от 7420*3,2%*51 р. =12109р.   60л*67см*1,8=7326л. *40р.= 293040руб. ДМ 7326*3,2% =234л *51р=11934р  Всего 296800+ 12109+293040+11934=613883р/227см= 2704р</t>
  </si>
  <si>
    <t>21.09.2016 г</t>
  </si>
  <si>
    <t xml:space="preserve">фактической стоимости 1 маш-смены  эксплуатации водовозной а/м Урал 4320 , </t>
  </si>
  <si>
    <t>30,2% от  ФОТ</t>
  </si>
  <si>
    <t>Рентабельность 10%</t>
  </si>
  <si>
    <t>На основании нормативов затрат на техническое обслуживание и текущий ремонт автомобилей( Утверждено: министерством автомобтльного транспорта РСФСР, указания  C130.05.84 г. №60 ц) Норма затрат на ТО ТР  -зап. части, вспом. матер. составляет  27,22 рублей на 1000 км пробега. Пробег а/м 65 км в смену.Отработано смен за 8 м-ев173см . *1,8* 65км  =20241км *27,22 /1000км =551руб*60 раз=33058р/8=4132р  33058/227см=146р       Замена 3-х колес в связи с износом резины в сумме 36 000 рублей   36000р. / 227 см =159р  146 +159 = 305 р.</t>
  </si>
  <si>
    <t>Оплата труда по договору 35000 рублей в месяц  * 8 м-в = 280000 руб  доп. Зар.плата 12% = 33600. Всего 280000 р  313600/227=1381,50р</t>
  </si>
  <si>
    <t>Рентабельность 38%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</si>
</sst>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2" fontId="0" fillId="0" borderId="3" xfId="0" applyNumberFormat="1" applyBorder="1"/>
    <xf numFmtId="0" fontId="1" fillId="0" borderId="6" xfId="0" applyFont="1" applyBorder="1" applyAlignment="1">
      <alignment wrapText="1"/>
    </xf>
    <xf numFmtId="10" fontId="0" fillId="0" borderId="1" xfId="0" applyNumberFormat="1" applyBorder="1" applyAlignment="1"/>
    <xf numFmtId="0" fontId="0" fillId="0" borderId="1" xfId="0" applyBorder="1" applyAlignment="1"/>
    <xf numFmtId="0" fontId="0" fillId="0" borderId="7" xfId="0" applyBorder="1" applyAlignment="1"/>
    <xf numFmtId="2" fontId="0" fillId="0" borderId="8" xfId="0" applyNumberFormat="1" applyBorder="1"/>
    <xf numFmtId="2" fontId="0" fillId="0" borderId="0" xfId="0" applyNumberFormat="1" applyBorder="1"/>
    <xf numFmtId="2" fontId="0" fillId="0" borderId="3" xfId="0" applyNumberFormat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Border="1" applyAlignment="1"/>
    <xf numFmtId="0" fontId="1" fillId="0" borderId="2" xfId="0" applyFont="1" applyBorder="1" applyAlignment="1"/>
    <xf numFmtId="0" fontId="1" fillId="0" borderId="6" xfId="0" applyFont="1" applyBorder="1" applyAlignment="1"/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1" fillId="0" borderId="2" xfId="0" applyFont="1" applyBorder="1" applyAlignment="1"/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1" fillId="0" borderId="6" xfId="0" applyFont="1" applyBorder="1" applyAlignment="1"/>
    <xf numFmtId="0" fontId="0" fillId="0" borderId="0" xfId="0" applyBorder="1" applyAlignment="1"/>
    <xf numFmtId="0" fontId="0" fillId="0" borderId="0" xfId="0" applyAlignment="1">
      <alignment horizontal="right"/>
    </xf>
    <xf numFmtId="0" fontId="1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2" xfId="0" applyBorder="1" applyAlignment="1"/>
    <xf numFmtId="0" fontId="1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/>
    <xf numFmtId="0" fontId="0" fillId="0" borderId="3" xfId="0" applyBorder="1" applyAlignment="1">
      <alignment wrapText="1"/>
    </xf>
    <xf numFmtId="0" fontId="1" fillId="0" borderId="6" xfId="0" applyFont="1" applyBorder="1" applyAlignment="1"/>
    <xf numFmtId="0" fontId="0" fillId="0" borderId="2" xfId="0" applyNumberFormat="1" applyBorder="1" applyAlignment="1">
      <alignment wrapText="1"/>
    </xf>
    <xf numFmtId="0" fontId="0" fillId="0" borderId="0" xfId="0" applyBorder="1" applyAlignment="1"/>
    <xf numFmtId="0" fontId="1" fillId="0" borderId="0" xfId="0" applyFont="1" applyBorder="1" applyAlignme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10" fontId="0" fillId="0" borderId="2" xfId="0" applyNumberForma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17" workbookViewId="0">
      <selection activeCell="K31" sqref="K31"/>
    </sheetView>
  </sheetViews>
  <sheetFormatPr defaultRowHeight="12.75" x14ac:dyDescent="0.2"/>
  <cols>
    <col min="2" max="2" width="0.140625" customWidth="1"/>
    <col min="4" max="4" width="8.42578125" customWidth="1"/>
    <col min="7" max="7" width="25.85546875" customWidth="1"/>
    <col min="8" max="8" width="12.28515625" customWidth="1"/>
  </cols>
  <sheetData>
    <row r="1" spans="3:10" x14ac:dyDescent="0.2">
      <c r="G1" s="50" t="s">
        <v>0</v>
      </c>
      <c r="H1" s="50"/>
    </row>
    <row r="2" spans="3:10" x14ac:dyDescent="0.2">
      <c r="F2" s="50" t="s">
        <v>1</v>
      </c>
      <c r="G2" s="50"/>
      <c r="H2" s="50"/>
    </row>
    <row r="3" spans="3:10" x14ac:dyDescent="0.2">
      <c r="G3" s="50" t="s">
        <v>2</v>
      </c>
      <c r="H3" s="50"/>
    </row>
    <row r="4" spans="3:10" x14ac:dyDescent="0.2">
      <c r="F4" s="1"/>
      <c r="G4" s="50" t="s">
        <v>3</v>
      </c>
      <c r="H4" s="50"/>
    </row>
    <row r="5" spans="3:10" x14ac:dyDescent="0.2">
      <c r="F5" s="1"/>
      <c r="G5" s="28"/>
      <c r="H5" s="28" t="s">
        <v>29</v>
      </c>
    </row>
    <row r="6" spans="3:10" x14ac:dyDescent="0.2">
      <c r="F6" s="1"/>
      <c r="G6" s="28"/>
      <c r="H6" s="28"/>
    </row>
    <row r="8" spans="3:10" x14ac:dyDescent="0.2">
      <c r="C8" s="2"/>
      <c r="D8" s="49" t="s">
        <v>4</v>
      </c>
      <c r="E8" s="51"/>
      <c r="F8" s="51"/>
      <c r="G8" s="51"/>
    </row>
    <row r="9" spans="3:10" ht="13.5" customHeight="1" x14ac:dyDescent="0.2">
      <c r="C9" s="2" t="s">
        <v>30</v>
      </c>
      <c r="D9" s="2"/>
      <c r="E9" s="2"/>
      <c r="F9" s="2"/>
      <c r="G9" s="2"/>
    </row>
    <row r="10" spans="3:10" x14ac:dyDescent="0.2">
      <c r="C10" s="49" t="s">
        <v>5</v>
      </c>
      <c r="D10" s="49"/>
      <c r="E10" s="49"/>
      <c r="F10" s="49"/>
      <c r="G10" s="49"/>
    </row>
    <row r="11" spans="3:10" ht="11.25" customHeight="1" x14ac:dyDescent="0.2">
      <c r="C11" s="1"/>
      <c r="D11" s="1"/>
      <c r="E11" s="3"/>
      <c r="F11" s="3"/>
      <c r="G11" s="3"/>
      <c r="H11" s="3"/>
      <c r="I11" s="3"/>
      <c r="J11" s="1"/>
    </row>
    <row r="12" spans="3:10" ht="17.25" hidden="1" customHeight="1" x14ac:dyDescent="0.2">
      <c r="C12" s="42"/>
      <c r="D12" s="42"/>
      <c r="E12" s="43"/>
      <c r="F12" s="43"/>
      <c r="G12" s="43"/>
      <c r="H12" s="43"/>
      <c r="I12" s="43"/>
      <c r="J12" s="1"/>
    </row>
    <row r="13" spans="3:10" hidden="1" x14ac:dyDescent="0.2">
      <c r="C13" s="42"/>
      <c r="D13" s="42"/>
      <c r="E13" s="43"/>
      <c r="F13" s="43"/>
      <c r="G13" s="43"/>
      <c r="H13" s="43"/>
      <c r="I13" s="43"/>
      <c r="J13" s="1"/>
    </row>
    <row r="14" spans="3:10" hidden="1" x14ac:dyDescent="0.2">
      <c r="C14" s="42"/>
      <c r="D14" s="42"/>
      <c r="E14" s="3"/>
      <c r="F14" s="3"/>
      <c r="G14" s="3"/>
      <c r="H14" s="3"/>
      <c r="I14" s="3"/>
      <c r="J14" s="1"/>
    </row>
    <row r="15" spans="3:10" ht="3" hidden="1" customHeight="1" x14ac:dyDescent="0.2">
      <c r="C15" s="42"/>
      <c r="D15" s="42"/>
      <c r="E15" s="3"/>
      <c r="F15" s="3"/>
      <c r="G15" s="3"/>
      <c r="H15" s="3"/>
      <c r="I15" s="3"/>
      <c r="J15" s="1"/>
    </row>
    <row r="16" spans="3:10" hidden="1" x14ac:dyDescent="0.2">
      <c r="C16" s="42"/>
      <c r="D16" s="42"/>
      <c r="E16" s="4"/>
      <c r="F16" s="4"/>
      <c r="G16" s="4"/>
      <c r="H16" s="4"/>
      <c r="I16" s="1"/>
      <c r="J16" s="1"/>
    </row>
    <row r="17" spans="1:9" ht="25.5" x14ac:dyDescent="0.2">
      <c r="A17" s="5" t="s">
        <v>6</v>
      </c>
      <c r="C17" s="6" t="s">
        <v>7</v>
      </c>
      <c r="D17" s="6"/>
      <c r="E17" s="44" t="s">
        <v>8</v>
      </c>
      <c r="F17" s="44"/>
      <c r="G17" s="44"/>
      <c r="H17" s="25" t="s">
        <v>9</v>
      </c>
      <c r="I17" s="1"/>
    </row>
    <row r="18" spans="1:9" ht="55.5" customHeight="1" x14ac:dyDescent="0.2">
      <c r="A18" s="7">
        <v>1</v>
      </c>
      <c r="C18" s="32" t="s">
        <v>25</v>
      </c>
      <c r="D18" s="31"/>
      <c r="E18" s="45" t="s">
        <v>26</v>
      </c>
      <c r="F18" s="46"/>
      <c r="G18" s="47"/>
      <c r="H18" s="16">
        <v>0</v>
      </c>
      <c r="I18" s="1"/>
    </row>
    <row r="19" spans="1:9" ht="43.5" customHeight="1" x14ac:dyDescent="0.2">
      <c r="A19" s="7">
        <v>2</v>
      </c>
      <c r="C19" s="8" t="s">
        <v>10</v>
      </c>
      <c r="D19" s="8"/>
      <c r="E19" s="35" t="s">
        <v>34</v>
      </c>
      <c r="F19" s="36"/>
      <c r="G19" s="34"/>
      <c r="H19" s="9">
        <v>1381.5</v>
      </c>
      <c r="I19" s="1"/>
    </row>
    <row r="20" spans="1:9" ht="24" customHeight="1" x14ac:dyDescent="0.2">
      <c r="A20" s="6">
        <v>3</v>
      </c>
      <c r="C20" s="37" t="s">
        <v>11</v>
      </c>
      <c r="D20" s="37"/>
      <c r="E20" s="48" t="s">
        <v>31</v>
      </c>
      <c r="F20" s="30"/>
      <c r="G20" s="31"/>
      <c r="H20" s="9">
        <f>H19*30.2/100</f>
        <v>417.21299999999997</v>
      </c>
      <c r="I20" s="1"/>
    </row>
    <row r="21" spans="1:9" ht="12.75" customHeight="1" x14ac:dyDescent="0.2">
      <c r="A21" s="6"/>
      <c r="C21" s="24"/>
      <c r="D21" s="10"/>
      <c r="E21" s="11" t="s">
        <v>12</v>
      </c>
      <c r="F21" s="12"/>
      <c r="G21" s="13"/>
      <c r="H21" s="9">
        <f>H19+H20</f>
        <v>1798.713</v>
      </c>
      <c r="I21" s="1"/>
    </row>
    <row r="22" spans="1:9" ht="53.25" hidden="1" customHeight="1" x14ac:dyDescent="0.2">
      <c r="A22" s="5">
        <v>3</v>
      </c>
      <c r="C22" s="29" t="s">
        <v>13</v>
      </c>
      <c r="D22" s="40"/>
      <c r="E22" s="35" t="s">
        <v>23</v>
      </c>
      <c r="F22" s="36"/>
      <c r="G22" s="34"/>
      <c r="H22" s="14"/>
      <c r="I22" s="1"/>
    </row>
    <row r="23" spans="1:9" ht="16.5" hidden="1" customHeight="1" x14ac:dyDescent="0.2">
      <c r="A23" s="5"/>
      <c r="C23" s="23"/>
      <c r="D23" s="26"/>
      <c r="E23" s="35" t="s">
        <v>24</v>
      </c>
      <c r="F23" s="36"/>
      <c r="G23" s="34"/>
      <c r="H23" s="14">
        <v>0</v>
      </c>
      <c r="I23" s="1"/>
    </row>
    <row r="24" spans="1:9" ht="105" customHeight="1" x14ac:dyDescent="0.2">
      <c r="A24" s="6">
        <v>4</v>
      </c>
      <c r="C24" s="38" t="s">
        <v>14</v>
      </c>
      <c r="D24" s="38"/>
      <c r="E24" s="35" t="s">
        <v>28</v>
      </c>
      <c r="F24" s="36"/>
      <c r="G24" s="34"/>
      <c r="H24" s="9"/>
      <c r="I24" s="1"/>
    </row>
    <row r="25" spans="1:9" ht="14.25" customHeight="1" x14ac:dyDescent="0.2">
      <c r="A25" s="6"/>
      <c r="C25" s="29"/>
      <c r="D25" s="40"/>
      <c r="E25" s="35" t="s">
        <v>15</v>
      </c>
      <c r="F25" s="36"/>
      <c r="G25" s="34"/>
      <c r="H25" s="9">
        <v>2704</v>
      </c>
      <c r="I25" s="1"/>
    </row>
    <row r="26" spans="1:9" ht="142.5" customHeight="1" x14ac:dyDescent="0.2">
      <c r="A26" s="6">
        <v>5</v>
      </c>
      <c r="C26" s="37" t="s">
        <v>16</v>
      </c>
      <c r="D26" s="37"/>
      <c r="E26" s="41" t="s">
        <v>33</v>
      </c>
      <c r="F26" s="36"/>
      <c r="G26" s="34"/>
      <c r="H26" s="9"/>
      <c r="I26" s="1"/>
    </row>
    <row r="27" spans="1:9" ht="16.5" customHeight="1" x14ac:dyDescent="0.2">
      <c r="A27" s="6"/>
      <c r="C27" s="33"/>
      <c r="D27" s="34"/>
      <c r="E27" s="35" t="s">
        <v>22</v>
      </c>
      <c r="F27" s="36"/>
      <c r="G27" s="34"/>
      <c r="H27" s="9">
        <v>305</v>
      </c>
      <c r="I27" s="1"/>
    </row>
    <row r="28" spans="1:9" ht="27" customHeight="1" x14ac:dyDescent="0.2">
      <c r="A28" s="25">
        <v>6</v>
      </c>
      <c r="C28" s="37" t="s">
        <v>17</v>
      </c>
      <c r="D28" s="37"/>
      <c r="E28" s="35" t="s">
        <v>27</v>
      </c>
      <c r="F28" s="36"/>
      <c r="G28" s="34"/>
      <c r="H28" s="9">
        <f>H21*6/100</f>
        <v>107.92278</v>
      </c>
      <c r="I28" s="1"/>
    </row>
    <row r="29" spans="1:9" ht="191.25" hidden="1" customHeight="1" x14ac:dyDescent="0.2">
      <c r="A29" s="6"/>
      <c r="C29" s="38"/>
      <c r="D29" s="38"/>
      <c r="E29" s="39"/>
      <c r="F29" s="39"/>
      <c r="G29" s="39"/>
      <c r="H29" s="9"/>
      <c r="I29" s="1"/>
    </row>
    <row r="30" spans="1:9" x14ac:dyDescent="0.2">
      <c r="A30" s="6"/>
      <c r="C30" s="29" t="s">
        <v>18</v>
      </c>
      <c r="D30" s="30"/>
      <c r="E30" s="30"/>
      <c r="F30" s="30"/>
      <c r="G30" s="31"/>
      <c r="H30" s="9">
        <f>H21+H25+H27+H28</f>
        <v>4915.6357799999996</v>
      </c>
      <c r="I30" s="15"/>
    </row>
    <row r="31" spans="1:9" x14ac:dyDescent="0.2">
      <c r="A31" s="6">
        <v>7</v>
      </c>
      <c r="C31" s="29" t="s">
        <v>35</v>
      </c>
      <c r="D31" s="30"/>
      <c r="E31" s="30"/>
      <c r="F31" s="30"/>
      <c r="G31" s="31"/>
      <c r="H31" s="9">
        <v>1863</v>
      </c>
      <c r="I31" s="15"/>
    </row>
    <row r="32" spans="1:9" x14ac:dyDescent="0.2">
      <c r="A32" s="6"/>
      <c r="C32" s="32" t="s">
        <v>19</v>
      </c>
      <c r="D32" s="30"/>
      <c r="E32" s="30"/>
      <c r="F32" s="30"/>
      <c r="G32" s="31"/>
      <c r="H32" s="9">
        <v>6778</v>
      </c>
      <c r="I32" s="1"/>
    </row>
    <row r="33" spans="1:9" x14ac:dyDescent="0.2">
      <c r="A33" s="1" t="s">
        <v>20</v>
      </c>
      <c r="C33" s="27"/>
      <c r="D33" s="27"/>
      <c r="E33" s="27"/>
      <c r="F33" s="27"/>
      <c r="G33" s="27"/>
      <c r="H33" s="15"/>
      <c r="I33" s="1"/>
    </row>
    <row r="34" spans="1:9" x14ac:dyDescent="0.2">
      <c r="A34" s="1"/>
      <c r="C34" s="27"/>
      <c r="D34" s="27"/>
      <c r="E34" s="27"/>
      <c r="F34" s="27"/>
      <c r="G34" s="27"/>
      <c r="H34" s="15"/>
      <c r="I34" s="1"/>
    </row>
    <row r="35" spans="1:9" x14ac:dyDescent="0.2">
      <c r="C35" s="1"/>
      <c r="D35" s="1"/>
      <c r="E35" s="1"/>
      <c r="F35" s="1"/>
      <c r="G35" s="1"/>
      <c r="H35" s="1"/>
      <c r="I35" s="1"/>
    </row>
    <row r="36" spans="1:9" x14ac:dyDescent="0.2">
      <c r="C36" s="1" t="s">
        <v>21</v>
      </c>
      <c r="D36" s="1"/>
      <c r="E36" s="1"/>
      <c r="F36" s="1"/>
      <c r="G36" s="1"/>
    </row>
    <row r="37" spans="1:9" x14ac:dyDescent="0.2">
      <c r="C37" s="1"/>
      <c r="D37" s="1"/>
      <c r="E37" s="1"/>
      <c r="F37" s="1"/>
    </row>
    <row r="38" spans="1:9" x14ac:dyDescent="0.2">
      <c r="C38" s="1"/>
      <c r="D38" s="1"/>
      <c r="E38" s="1"/>
      <c r="F38" s="1"/>
    </row>
    <row r="40" spans="1:9" x14ac:dyDescent="0.2">
      <c r="C40" s="1"/>
      <c r="D40" s="1"/>
      <c r="E40" s="1"/>
      <c r="F40" s="1"/>
    </row>
    <row r="42" spans="1:9" x14ac:dyDescent="0.2">
      <c r="F42" s="1"/>
    </row>
  </sheetData>
  <mergeCells count="33">
    <mergeCell ref="C10:G10"/>
    <mergeCell ref="G1:H1"/>
    <mergeCell ref="F2:H2"/>
    <mergeCell ref="G3:H3"/>
    <mergeCell ref="G4:H4"/>
    <mergeCell ref="D8:G8"/>
    <mergeCell ref="E23:G23"/>
    <mergeCell ref="C12:D16"/>
    <mergeCell ref="E12:I12"/>
    <mergeCell ref="E13:I13"/>
    <mergeCell ref="E17:G17"/>
    <mergeCell ref="C18:D18"/>
    <mergeCell ref="E18:G18"/>
    <mergeCell ref="E19:G19"/>
    <mergeCell ref="C20:D20"/>
    <mergeCell ref="E20:G20"/>
    <mergeCell ref="C22:D22"/>
    <mergeCell ref="E22:G22"/>
    <mergeCell ref="C24:D24"/>
    <mergeCell ref="E24:G24"/>
    <mergeCell ref="C25:D25"/>
    <mergeCell ref="E25:G25"/>
    <mergeCell ref="C26:D26"/>
    <mergeCell ref="E26:G26"/>
    <mergeCell ref="C30:G30"/>
    <mergeCell ref="C31:G31"/>
    <mergeCell ref="C32:G32"/>
    <mergeCell ref="C27:D27"/>
    <mergeCell ref="E27:G27"/>
    <mergeCell ref="C28:D28"/>
    <mergeCell ref="E28:G28"/>
    <mergeCell ref="C29:D29"/>
    <mergeCell ref="E29:G29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17" workbookViewId="0">
      <selection activeCell="M28" sqref="M28"/>
    </sheetView>
  </sheetViews>
  <sheetFormatPr defaultRowHeight="12.75" x14ac:dyDescent="0.2"/>
  <cols>
    <col min="2" max="2" width="0.140625" customWidth="1"/>
    <col min="4" max="4" width="8.42578125" customWidth="1"/>
    <col min="7" max="7" width="25.85546875" customWidth="1"/>
    <col min="8" max="8" width="12.28515625" customWidth="1"/>
  </cols>
  <sheetData>
    <row r="1" spans="3:10" x14ac:dyDescent="0.2">
      <c r="G1" s="50" t="s">
        <v>0</v>
      </c>
      <c r="H1" s="50"/>
    </row>
    <row r="2" spans="3:10" x14ac:dyDescent="0.2">
      <c r="F2" s="50" t="s">
        <v>1</v>
      </c>
      <c r="G2" s="50"/>
      <c r="H2" s="50"/>
    </row>
    <row r="3" spans="3:10" x14ac:dyDescent="0.2">
      <c r="G3" s="50" t="s">
        <v>2</v>
      </c>
      <c r="H3" s="50"/>
    </row>
    <row r="4" spans="3:10" x14ac:dyDescent="0.2">
      <c r="F4" s="1"/>
      <c r="G4" s="50" t="s">
        <v>3</v>
      </c>
      <c r="H4" s="50"/>
    </row>
    <row r="5" spans="3:10" x14ac:dyDescent="0.2">
      <c r="F5" s="1"/>
      <c r="G5" s="17"/>
      <c r="H5" s="17" t="s">
        <v>29</v>
      </c>
    </row>
    <row r="6" spans="3:10" x14ac:dyDescent="0.2">
      <c r="F6" s="1"/>
      <c r="G6" s="17"/>
      <c r="H6" s="17"/>
    </row>
    <row r="8" spans="3:10" x14ac:dyDescent="0.2">
      <c r="C8" s="2"/>
      <c r="D8" s="49" t="s">
        <v>4</v>
      </c>
      <c r="E8" s="51"/>
      <c r="F8" s="51"/>
      <c r="G8" s="51"/>
    </row>
    <row r="9" spans="3:10" ht="13.5" customHeight="1" x14ac:dyDescent="0.2">
      <c r="C9" s="2" t="s">
        <v>30</v>
      </c>
      <c r="D9" s="2"/>
      <c r="E9" s="2"/>
      <c r="F9" s="2"/>
      <c r="G9" s="2"/>
    </row>
    <row r="10" spans="3:10" x14ac:dyDescent="0.2">
      <c r="C10" s="49" t="s">
        <v>5</v>
      </c>
      <c r="D10" s="49"/>
      <c r="E10" s="49"/>
      <c r="F10" s="49"/>
      <c r="G10" s="49"/>
    </row>
    <row r="11" spans="3:10" ht="11.25" customHeight="1" x14ac:dyDescent="0.2">
      <c r="C11" s="1"/>
      <c r="D11" s="1"/>
      <c r="E11" s="3"/>
      <c r="F11" s="3"/>
      <c r="G11" s="3"/>
      <c r="H11" s="3"/>
      <c r="I11" s="3"/>
      <c r="J11" s="1"/>
    </row>
    <row r="12" spans="3:10" ht="17.25" hidden="1" customHeight="1" x14ac:dyDescent="0.2">
      <c r="C12" s="42"/>
      <c r="D12" s="42"/>
      <c r="E12" s="43"/>
      <c r="F12" s="43"/>
      <c r="G12" s="43"/>
      <c r="H12" s="43"/>
      <c r="I12" s="43"/>
      <c r="J12" s="1"/>
    </row>
    <row r="13" spans="3:10" hidden="1" x14ac:dyDescent="0.2">
      <c r="C13" s="42"/>
      <c r="D13" s="42"/>
      <c r="E13" s="43"/>
      <c r="F13" s="43"/>
      <c r="G13" s="43"/>
      <c r="H13" s="43"/>
      <c r="I13" s="43"/>
      <c r="J13" s="1"/>
    </row>
    <row r="14" spans="3:10" hidden="1" x14ac:dyDescent="0.2">
      <c r="C14" s="42"/>
      <c r="D14" s="42"/>
      <c r="E14" s="3"/>
      <c r="F14" s="3"/>
      <c r="G14" s="3"/>
      <c r="H14" s="3"/>
      <c r="I14" s="3"/>
      <c r="J14" s="1"/>
    </row>
    <row r="15" spans="3:10" ht="3" hidden="1" customHeight="1" x14ac:dyDescent="0.2">
      <c r="C15" s="42"/>
      <c r="D15" s="42"/>
      <c r="E15" s="3"/>
      <c r="F15" s="3"/>
      <c r="G15" s="3"/>
      <c r="H15" s="3"/>
      <c r="I15" s="3"/>
      <c r="J15" s="1"/>
    </row>
    <row r="16" spans="3:10" hidden="1" x14ac:dyDescent="0.2">
      <c r="C16" s="42"/>
      <c r="D16" s="42"/>
      <c r="E16" s="4"/>
      <c r="F16" s="4"/>
      <c r="G16" s="4"/>
      <c r="H16" s="4"/>
      <c r="I16" s="1"/>
      <c r="J16" s="1"/>
    </row>
    <row r="17" spans="1:9" ht="25.5" x14ac:dyDescent="0.2">
      <c r="A17" s="5" t="s">
        <v>6</v>
      </c>
      <c r="C17" s="6" t="s">
        <v>7</v>
      </c>
      <c r="D17" s="6"/>
      <c r="E17" s="44" t="s">
        <v>8</v>
      </c>
      <c r="F17" s="44"/>
      <c r="G17" s="44"/>
      <c r="H17" s="22" t="s">
        <v>9</v>
      </c>
      <c r="I17" s="1"/>
    </row>
    <row r="18" spans="1:9" ht="55.5" customHeight="1" x14ac:dyDescent="0.2">
      <c r="A18" s="7">
        <v>1</v>
      </c>
      <c r="C18" s="32" t="s">
        <v>25</v>
      </c>
      <c r="D18" s="31"/>
      <c r="E18" s="45" t="s">
        <v>26</v>
      </c>
      <c r="F18" s="46"/>
      <c r="G18" s="47"/>
      <c r="H18" s="16">
        <v>0</v>
      </c>
      <c r="I18" s="1"/>
    </row>
    <row r="19" spans="1:9" ht="43.5" customHeight="1" x14ac:dyDescent="0.2">
      <c r="A19" s="7">
        <v>2</v>
      </c>
      <c r="C19" s="8" t="s">
        <v>10</v>
      </c>
      <c r="D19" s="8"/>
      <c r="E19" s="35" t="s">
        <v>34</v>
      </c>
      <c r="F19" s="36"/>
      <c r="G19" s="34"/>
      <c r="H19" s="9">
        <v>1381.5</v>
      </c>
      <c r="I19" s="1"/>
    </row>
    <row r="20" spans="1:9" ht="24" customHeight="1" x14ac:dyDescent="0.2">
      <c r="A20" s="6">
        <v>3</v>
      </c>
      <c r="C20" s="37" t="s">
        <v>11</v>
      </c>
      <c r="D20" s="37"/>
      <c r="E20" s="48" t="s">
        <v>31</v>
      </c>
      <c r="F20" s="30"/>
      <c r="G20" s="31"/>
      <c r="H20" s="9">
        <f>H19*30.2/100</f>
        <v>417.21299999999997</v>
      </c>
      <c r="I20" s="1"/>
    </row>
    <row r="21" spans="1:9" ht="12.75" customHeight="1" x14ac:dyDescent="0.2">
      <c r="A21" s="6"/>
      <c r="C21" s="21"/>
      <c r="D21" s="10"/>
      <c r="E21" s="11" t="s">
        <v>12</v>
      </c>
      <c r="F21" s="12"/>
      <c r="G21" s="13"/>
      <c r="H21" s="9">
        <f>H19+H20</f>
        <v>1798.713</v>
      </c>
      <c r="I21" s="1"/>
    </row>
    <row r="22" spans="1:9" ht="53.25" hidden="1" customHeight="1" x14ac:dyDescent="0.2">
      <c r="A22" s="5">
        <v>3</v>
      </c>
      <c r="C22" s="29" t="s">
        <v>13</v>
      </c>
      <c r="D22" s="40"/>
      <c r="E22" s="35" t="s">
        <v>23</v>
      </c>
      <c r="F22" s="36"/>
      <c r="G22" s="34"/>
      <c r="H22" s="14"/>
      <c r="I22" s="1"/>
    </row>
    <row r="23" spans="1:9" ht="16.5" hidden="1" customHeight="1" x14ac:dyDescent="0.2">
      <c r="A23" s="5"/>
      <c r="C23" s="19"/>
      <c r="D23" s="20"/>
      <c r="E23" s="35" t="s">
        <v>24</v>
      </c>
      <c r="F23" s="36"/>
      <c r="G23" s="34"/>
      <c r="H23" s="14">
        <v>0</v>
      </c>
      <c r="I23" s="1"/>
    </row>
    <row r="24" spans="1:9" ht="105" customHeight="1" x14ac:dyDescent="0.2">
      <c r="A24" s="6">
        <v>4</v>
      </c>
      <c r="C24" s="38" t="s">
        <v>14</v>
      </c>
      <c r="D24" s="38"/>
      <c r="E24" s="35" t="s">
        <v>28</v>
      </c>
      <c r="F24" s="36"/>
      <c r="G24" s="34"/>
      <c r="H24" s="9"/>
      <c r="I24" s="1"/>
    </row>
    <row r="25" spans="1:9" ht="14.25" customHeight="1" x14ac:dyDescent="0.2">
      <c r="A25" s="6"/>
      <c r="C25" s="29"/>
      <c r="D25" s="40"/>
      <c r="E25" s="35" t="s">
        <v>15</v>
      </c>
      <c r="F25" s="36"/>
      <c r="G25" s="34"/>
      <c r="H25" s="9">
        <v>2704</v>
      </c>
      <c r="I25" s="1"/>
    </row>
    <row r="26" spans="1:9" ht="142.5" customHeight="1" x14ac:dyDescent="0.2">
      <c r="A26" s="6">
        <v>5</v>
      </c>
      <c r="C26" s="37" t="s">
        <v>16</v>
      </c>
      <c r="D26" s="37"/>
      <c r="E26" s="41" t="s">
        <v>33</v>
      </c>
      <c r="F26" s="36"/>
      <c r="G26" s="34"/>
      <c r="H26" s="9"/>
      <c r="I26" s="1"/>
    </row>
    <row r="27" spans="1:9" ht="16.5" customHeight="1" x14ac:dyDescent="0.2">
      <c r="A27" s="6"/>
      <c r="C27" s="33"/>
      <c r="D27" s="34"/>
      <c r="E27" s="35" t="s">
        <v>22</v>
      </c>
      <c r="F27" s="36"/>
      <c r="G27" s="34"/>
      <c r="H27" s="9">
        <v>305</v>
      </c>
      <c r="I27" s="1"/>
    </row>
    <row r="28" spans="1:9" ht="27" customHeight="1" x14ac:dyDescent="0.2">
      <c r="A28" s="22">
        <v>6</v>
      </c>
      <c r="C28" s="37" t="s">
        <v>17</v>
      </c>
      <c r="D28" s="37"/>
      <c r="E28" s="35" t="s">
        <v>27</v>
      </c>
      <c r="F28" s="36"/>
      <c r="G28" s="34"/>
      <c r="H28" s="9">
        <f>H21*6/100</f>
        <v>107.92278</v>
      </c>
      <c r="I28" s="1"/>
    </row>
    <row r="29" spans="1:9" ht="191.25" hidden="1" customHeight="1" x14ac:dyDescent="0.2">
      <c r="A29" s="6"/>
      <c r="C29" s="38"/>
      <c r="D29" s="38"/>
      <c r="E29" s="39"/>
      <c r="F29" s="39"/>
      <c r="G29" s="39"/>
      <c r="H29" s="9"/>
      <c r="I29" s="1"/>
    </row>
    <row r="30" spans="1:9" x14ac:dyDescent="0.2">
      <c r="A30" s="6"/>
      <c r="C30" s="29" t="s">
        <v>18</v>
      </c>
      <c r="D30" s="30"/>
      <c r="E30" s="30"/>
      <c r="F30" s="30"/>
      <c r="G30" s="31"/>
      <c r="H30" s="9">
        <f>H21+H25+H27+H28</f>
        <v>4915.6357799999996</v>
      </c>
      <c r="I30" s="15"/>
    </row>
    <row r="31" spans="1:9" x14ac:dyDescent="0.2">
      <c r="A31" s="6">
        <v>7</v>
      </c>
      <c r="C31" s="29" t="s">
        <v>32</v>
      </c>
      <c r="D31" s="30"/>
      <c r="E31" s="30"/>
      <c r="F31" s="30"/>
      <c r="G31" s="31"/>
      <c r="H31" s="9">
        <v>492</v>
      </c>
      <c r="I31" s="15"/>
    </row>
    <row r="32" spans="1:9" x14ac:dyDescent="0.2">
      <c r="A32" s="6"/>
      <c r="C32" s="32" t="s">
        <v>19</v>
      </c>
      <c r="D32" s="30"/>
      <c r="E32" s="30"/>
      <c r="F32" s="30"/>
      <c r="G32" s="31"/>
      <c r="H32" s="9">
        <f>H30+H31</f>
        <v>5407.6357799999996</v>
      </c>
      <c r="I32" s="1"/>
    </row>
    <row r="33" spans="1:9" x14ac:dyDescent="0.2">
      <c r="A33" s="1" t="s">
        <v>20</v>
      </c>
      <c r="C33" s="18"/>
      <c r="D33" s="18"/>
      <c r="E33" s="18"/>
      <c r="F33" s="18"/>
      <c r="G33" s="18"/>
      <c r="H33" s="15"/>
      <c r="I33" s="1"/>
    </row>
    <row r="34" spans="1:9" x14ac:dyDescent="0.2">
      <c r="A34" s="1"/>
      <c r="C34" s="18"/>
      <c r="D34" s="18"/>
      <c r="E34" s="18"/>
      <c r="F34" s="18"/>
      <c r="G34" s="18"/>
      <c r="H34" s="15"/>
      <c r="I34" s="1"/>
    </row>
    <row r="35" spans="1:9" x14ac:dyDescent="0.2">
      <c r="C35" s="1"/>
      <c r="D35" s="1"/>
      <c r="E35" s="1"/>
      <c r="F35" s="1"/>
      <c r="G35" s="1"/>
      <c r="H35" s="1"/>
      <c r="I35" s="1"/>
    </row>
    <row r="36" spans="1:9" x14ac:dyDescent="0.2">
      <c r="C36" s="1" t="s">
        <v>21</v>
      </c>
      <c r="D36" s="1"/>
      <c r="E36" s="1"/>
      <c r="F36" s="1"/>
      <c r="G36" s="1"/>
    </row>
    <row r="37" spans="1:9" x14ac:dyDescent="0.2">
      <c r="C37" s="1"/>
      <c r="D37" s="1"/>
      <c r="E37" s="1"/>
      <c r="F37" s="1"/>
    </row>
    <row r="38" spans="1:9" x14ac:dyDescent="0.2">
      <c r="C38" s="1"/>
      <c r="D38" s="1"/>
      <c r="E38" s="1"/>
      <c r="F38" s="1"/>
    </row>
    <row r="40" spans="1:9" x14ac:dyDescent="0.2">
      <c r="C40" s="1"/>
      <c r="D40" s="1"/>
      <c r="E40" s="1"/>
      <c r="F40" s="1"/>
    </row>
    <row r="42" spans="1:9" x14ac:dyDescent="0.2">
      <c r="F42" s="1"/>
    </row>
  </sheetData>
  <mergeCells count="33">
    <mergeCell ref="C30:G30"/>
    <mergeCell ref="C31:G31"/>
    <mergeCell ref="C32:G32"/>
    <mergeCell ref="C27:D27"/>
    <mergeCell ref="E27:G27"/>
    <mergeCell ref="C28:D28"/>
    <mergeCell ref="E28:G28"/>
    <mergeCell ref="C29:D29"/>
    <mergeCell ref="E29:G29"/>
    <mergeCell ref="C24:D24"/>
    <mergeCell ref="E24:G24"/>
    <mergeCell ref="C25:D25"/>
    <mergeCell ref="E25:G25"/>
    <mergeCell ref="C26:D26"/>
    <mergeCell ref="E26:G26"/>
    <mergeCell ref="E23:G23"/>
    <mergeCell ref="C12:D16"/>
    <mergeCell ref="E12:I12"/>
    <mergeCell ref="E13:I13"/>
    <mergeCell ref="E17:G17"/>
    <mergeCell ref="C18:D18"/>
    <mergeCell ref="E18:G18"/>
    <mergeCell ref="E19:G19"/>
    <mergeCell ref="C20:D20"/>
    <mergeCell ref="E20:G20"/>
    <mergeCell ref="C22:D22"/>
    <mergeCell ref="E22:G22"/>
    <mergeCell ref="C10:G10"/>
    <mergeCell ref="G1:H1"/>
    <mergeCell ref="F2:H2"/>
    <mergeCell ref="G3:H3"/>
    <mergeCell ref="G4:H4"/>
    <mergeCell ref="D8:G8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21.09.16Г комерсант</vt:lpstr>
      <vt:lpstr>21.09.16Г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</dc:creator>
  <cp:lastModifiedBy>Вера</cp:lastModifiedBy>
  <cp:lastPrinted>2016-09-29T06:04:47Z</cp:lastPrinted>
  <dcterms:created xsi:type="dcterms:W3CDTF">2014-01-14T03:11:54Z</dcterms:created>
  <dcterms:modified xsi:type="dcterms:W3CDTF">2016-10-04T01:57:43Z</dcterms:modified>
</cp:coreProperties>
</file>